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24226"/>
  <mc:AlternateContent xmlns:mc="http://schemas.openxmlformats.org/markup-compatibility/2006">
    <mc:Choice Requires="x15">
      <x15ac:absPath xmlns:x15ac="http://schemas.microsoft.com/office/spreadsheetml/2010/11/ac" url="P:\SMA\zComptabilité LSTE\03_Soutien financier 10%\02_Formulaire recolte données\Formulaires 2024\Formulaires crèche\"/>
    </mc:Choice>
  </mc:AlternateContent>
  <xr:revisionPtr revIDLastSave="0" documentId="13_ncr:1_{BD650E5C-FF13-4419-B08F-2B2386175F03}" xr6:coauthVersionLast="47" xr6:coauthVersionMax="47" xr10:uidLastSave="{00000000-0000-0000-0000-000000000000}"/>
  <bookViews>
    <workbookView xWindow="-120" yWindow="-120" windowWidth="29040" windowHeight="15720" tabRatio="747" activeTab="2" xr2:uid="{00000000-000D-0000-FFFF-FFFF00000000}"/>
  </bookViews>
  <sheets>
    <sheet name="Formular Krippe 2 " sheetId="1" r:id="rId1"/>
    <sheet name="Anhang I " sheetId="13" state="hidden" r:id="rId2"/>
    <sheet name="Anhang II_Betreuungsstunden2" sheetId="16" r:id="rId3"/>
    <sheet name="Feuil1" sheetId="17" r:id="rId4"/>
    <sheet name="Schlussabrechn._nicht ausfüllen" sheetId="11" state="hidden" r:id="rId5"/>
    <sheet name="feuille masquee" sheetId="14" state="hidden" r:id="rId6"/>
  </sheets>
  <externalReferences>
    <externalReference r:id="rId7"/>
  </externalReferences>
  <definedNames>
    <definedName name="CaseACocher1" localSheetId="0">'Formular Krippe 2 '!#REF!</definedName>
    <definedName name="CaseACocher14" localSheetId="0">'Formular Krippe 2 '!#REF!</definedName>
    <definedName name="CaseACocher16" localSheetId="0">'Formular Krippe 2 '!#REF!</definedName>
    <definedName name="CaseACocher2" localSheetId="0">'Formular Krippe 2 '!#REF!</definedName>
    <definedName name="CaseACocher3" localSheetId="0">'Formular Krippe 2 '!#REF!</definedName>
    <definedName name="_xlnm.Print_Titles" localSheetId="2">'Anhang II_Betreuungsstunden2'!$A:$C</definedName>
    <definedName name="_xlnm.Print_Area" localSheetId="1">'Anhang I '!$A$1:$J$89</definedName>
    <definedName name="_xlnm.Print_Area" localSheetId="2">'Anhang II_Betreuungsstunden2'!$A$24:$CU$132</definedName>
    <definedName name="_xlnm.Print_Area" localSheetId="0">'Formular Krippe 2 '!$A$1:$K$182</definedName>
    <definedName name="_xlnm.Print_Area" localSheetId="4">'Schlussabrechn._nicht ausfüllen'!$A$1:$K$49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M102" i="16" l="1"/>
  <c r="CM31" i="16"/>
  <c r="BT129" i="16"/>
  <c r="W129" i="16"/>
  <c r="J124" i="16"/>
  <c r="CH93" i="16"/>
  <c r="CA93" i="16"/>
  <c r="BT93" i="16"/>
  <c r="BM93" i="16"/>
  <c r="BF93" i="16"/>
  <c r="AR93" i="16"/>
  <c r="AD93" i="16"/>
  <c r="J34" i="16"/>
  <c r="I93" i="16"/>
  <c r="I94" i="16" s="1"/>
  <c r="O28" i="16"/>
  <c r="V28" i="16" s="1"/>
  <c r="AC28" i="16" s="1"/>
  <c r="AJ28" i="16" s="1"/>
  <c r="AQ28" i="16" s="1"/>
  <c r="AX28" i="16" s="1"/>
  <c r="BE28" i="16" s="1"/>
  <c r="BL28" i="16" s="1"/>
  <c r="BS28" i="16" s="1"/>
  <c r="BZ28" i="16" s="1"/>
  <c r="CG28" i="16" s="1"/>
  <c r="O29" i="16"/>
  <c r="M29" i="16"/>
  <c r="AX129" i="16"/>
  <c r="H32" i="11"/>
  <c r="H31" i="11"/>
  <c r="H30" i="11"/>
  <c r="H29" i="11"/>
  <c r="H137" i="1"/>
  <c r="H136" i="1"/>
  <c r="H135" i="1"/>
  <c r="H134" i="1"/>
  <c r="O129" i="16"/>
  <c r="J122" i="16"/>
  <c r="H93" i="16"/>
  <c r="J32" i="16"/>
  <c r="M28" i="16"/>
  <c r="T28" i="16" s="1"/>
  <c r="AA28" i="16" s="1"/>
  <c r="AH28" i="16"/>
  <c r="AO28" i="16" s="1"/>
  <c r="AV28" i="16" s="1"/>
  <c r="BC28" i="16" s="1"/>
  <c r="BJ28" i="16" s="1"/>
  <c r="BQ28" i="16" s="1"/>
  <c r="BX28" i="16" s="1"/>
  <c r="CE28" i="16" s="1"/>
  <c r="N28" i="16"/>
  <c r="U28" i="16" s="1"/>
  <c r="AB28" i="16" s="1"/>
  <c r="AI28" i="16" s="1"/>
  <c r="AP28" i="16" s="1"/>
  <c r="AW28" i="16" s="1"/>
  <c r="BD28" i="16" s="1"/>
  <c r="BK28" i="16" s="1"/>
  <c r="BR28" i="16" s="1"/>
  <c r="BY28" i="16" s="1"/>
  <c r="CF28" i="16" s="1"/>
  <c r="P28" i="16"/>
  <c r="W28" i="16" s="1"/>
  <c r="AD28" i="16" s="1"/>
  <c r="AK28" i="16" s="1"/>
  <c r="AR28" i="16" s="1"/>
  <c r="AY28" i="16" s="1"/>
  <c r="BF28" i="16" s="1"/>
  <c r="BM28" i="16" s="1"/>
  <c r="BT28" i="16" s="1"/>
  <c r="CA28" i="16" s="1"/>
  <c r="CH28" i="16" s="1"/>
  <c r="T29" i="16"/>
  <c r="N29" i="16"/>
  <c r="U29" i="16" s="1"/>
  <c r="P29" i="16"/>
  <c r="L29" i="16"/>
  <c r="L28" i="16"/>
  <c r="S28" i="16" s="1"/>
  <c r="Z28" i="16" s="1"/>
  <c r="AG28" i="16" s="1"/>
  <c r="AN28" i="16" s="1"/>
  <c r="AU28" i="16" s="1"/>
  <c r="BB28" i="16" s="1"/>
  <c r="BI28" i="16" s="1"/>
  <c r="BP28" i="16" s="1"/>
  <c r="BW28" i="16" s="1"/>
  <c r="CD28" i="16" s="1"/>
  <c r="J123" i="16"/>
  <c r="J125" i="16"/>
  <c r="J126" i="16"/>
  <c r="J127" i="16"/>
  <c r="J121" i="16"/>
  <c r="J120" i="16"/>
  <c r="CH129" i="16"/>
  <c r="CG129" i="16"/>
  <c r="CF129" i="16"/>
  <c r="CE129" i="16"/>
  <c r="CD129" i="16"/>
  <c r="CA129" i="16"/>
  <c r="BZ129" i="16"/>
  <c r="BY129" i="16"/>
  <c r="BX129" i="16"/>
  <c r="BW129" i="16"/>
  <c r="BS129" i="16"/>
  <c r="BR129" i="16"/>
  <c r="BQ129" i="16"/>
  <c r="BP129" i="16"/>
  <c r="BM129" i="16"/>
  <c r="BL129" i="16"/>
  <c r="BK129" i="16"/>
  <c r="BJ129" i="16"/>
  <c r="BI129" i="16"/>
  <c r="BF129" i="16"/>
  <c r="BE129" i="16"/>
  <c r="BD129" i="16"/>
  <c r="BC129" i="16"/>
  <c r="BB129" i="16"/>
  <c r="AY129" i="16"/>
  <c r="AW129" i="16"/>
  <c r="AV129" i="16"/>
  <c r="AU129" i="16"/>
  <c r="AR129" i="16"/>
  <c r="AQ129" i="16"/>
  <c r="AP129" i="16"/>
  <c r="AO129" i="16"/>
  <c r="AN129" i="16"/>
  <c r="AK129" i="16"/>
  <c r="AJ129" i="16"/>
  <c r="AI129" i="16"/>
  <c r="AH129" i="16"/>
  <c r="AG129" i="16"/>
  <c r="AD129" i="16"/>
  <c r="AC129" i="16"/>
  <c r="AB129" i="16"/>
  <c r="AA129" i="16"/>
  <c r="Z129" i="16"/>
  <c r="V129" i="16"/>
  <c r="U129" i="16"/>
  <c r="T129" i="16"/>
  <c r="S129" i="16"/>
  <c r="P129" i="16"/>
  <c r="N129" i="16"/>
  <c r="M129" i="16"/>
  <c r="L129" i="16"/>
  <c r="I129" i="16"/>
  <c r="H129" i="16"/>
  <c r="G129" i="16"/>
  <c r="F129" i="16"/>
  <c r="E129" i="16"/>
  <c r="E118" i="16"/>
  <c r="L118" i="16" s="1"/>
  <c r="S118" i="16" s="1"/>
  <c r="Z118" i="16" s="1"/>
  <c r="AG118" i="16" s="1"/>
  <c r="AN118" i="16" s="1"/>
  <c r="AU118" i="16" s="1"/>
  <c r="BB118" i="16" s="1"/>
  <c r="BI118" i="16" s="1"/>
  <c r="BP118" i="16" s="1"/>
  <c r="BW118" i="16" s="1"/>
  <c r="CD118" i="16" s="1"/>
  <c r="I117" i="16"/>
  <c r="H117" i="16"/>
  <c r="O117" i="16" s="1"/>
  <c r="G117" i="16"/>
  <c r="N117" i="16" s="1"/>
  <c r="F117" i="16"/>
  <c r="M117" i="16" s="1"/>
  <c r="T117" i="16" s="1"/>
  <c r="AA117" i="16" s="1"/>
  <c r="AH117" i="16" s="1"/>
  <c r="AH130" i="16" s="1"/>
  <c r="E117" i="16"/>
  <c r="I116" i="16"/>
  <c r="P116" i="16" s="1"/>
  <c r="W116" i="16" s="1"/>
  <c r="AD116" i="16" s="1"/>
  <c r="AK116" i="16" s="1"/>
  <c r="AR116" i="16" s="1"/>
  <c r="AY116" i="16" s="1"/>
  <c r="BF116" i="16" s="1"/>
  <c r="BM116" i="16" s="1"/>
  <c r="BT116" i="16" s="1"/>
  <c r="CA116" i="16" s="1"/>
  <c r="CH116" i="16" s="1"/>
  <c r="H116" i="16"/>
  <c r="O116" i="16" s="1"/>
  <c r="V116" i="16" s="1"/>
  <c r="AC116" i="16" s="1"/>
  <c r="AJ116" i="16" s="1"/>
  <c r="AQ116" i="16" s="1"/>
  <c r="AX116" i="16" s="1"/>
  <c r="BE116" i="16" s="1"/>
  <c r="BL116" i="16" s="1"/>
  <c r="BS116" i="16" s="1"/>
  <c r="BZ116" i="16" s="1"/>
  <c r="CG116" i="16" s="1"/>
  <c r="G116" i="16"/>
  <c r="N116" i="16"/>
  <c r="U116" i="16" s="1"/>
  <c r="AB116" i="16" s="1"/>
  <c r="AI116" i="16" s="1"/>
  <c r="AP116" i="16" s="1"/>
  <c r="AW116" i="16" s="1"/>
  <c r="BD116" i="16" s="1"/>
  <c r="BK116" i="16" s="1"/>
  <c r="BR116" i="16" s="1"/>
  <c r="BY116" i="16" s="1"/>
  <c r="CF116" i="16" s="1"/>
  <c r="F116" i="16"/>
  <c r="M116" i="16" s="1"/>
  <c r="T116" i="16" s="1"/>
  <c r="AA116" i="16" s="1"/>
  <c r="AH116" i="16" s="1"/>
  <c r="AO116" i="16" s="1"/>
  <c r="AV116" i="16" s="1"/>
  <c r="BC116" i="16" s="1"/>
  <c r="BJ116" i="16" s="1"/>
  <c r="BQ116" i="16" s="1"/>
  <c r="BX116" i="16" s="1"/>
  <c r="CE116" i="16" s="1"/>
  <c r="E116" i="16"/>
  <c r="L116" i="16" s="1"/>
  <c r="S116" i="16" s="1"/>
  <c r="Z116" i="16" s="1"/>
  <c r="AG116" i="16" s="1"/>
  <c r="AN116" i="16" s="1"/>
  <c r="AU116" i="16" s="1"/>
  <c r="BB116" i="16" s="1"/>
  <c r="BI116" i="16" s="1"/>
  <c r="BP116" i="16" s="1"/>
  <c r="BW116" i="16" s="1"/>
  <c r="CD116" i="16" s="1"/>
  <c r="I115" i="16"/>
  <c r="P115" i="16"/>
  <c r="W115" i="16" s="1"/>
  <c r="AD115" i="16" s="1"/>
  <c r="AK115" i="16" s="1"/>
  <c r="AR115" i="16" s="1"/>
  <c r="AY115" i="16" s="1"/>
  <c r="BF115" i="16" s="1"/>
  <c r="BM115" i="16" s="1"/>
  <c r="BT115" i="16" s="1"/>
  <c r="CA115" i="16" s="1"/>
  <c r="CH115" i="16" s="1"/>
  <c r="H115" i="16"/>
  <c r="O115" i="16" s="1"/>
  <c r="V115" i="16" s="1"/>
  <c r="AC115" i="16" s="1"/>
  <c r="AJ115" i="16" s="1"/>
  <c r="AQ115" i="16" s="1"/>
  <c r="AX115" i="16" s="1"/>
  <c r="BE115" i="16" s="1"/>
  <c r="BL115" i="16" s="1"/>
  <c r="BS115" i="16" s="1"/>
  <c r="BZ115" i="16" s="1"/>
  <c r="CG115" i="16" s="1"/>
  <c r="G115" i="16"/>
  <c r="N115" i="16" s="1"/>
  <c r="U115" i="16" s="1"/>
  <c r="AB115" i="16" s="1"/>
  <c r="AI115" i="16" s="1"/>
  <c r="AP115" i="16" s="1"/>
  <c r="AW115" i="16" s="1"/>
  <c r="BD115" i="16" s="1"/>
  <c r="BK115" i="16" s="1"/>
  <c r="BR115" i="16" s="1"/>
  <c r="BY115" i="16" s="1"/>
  <c r="CF115" i="16" s="1"/>
  <c r="F115" i="16"/>
  <c r="M115" i="16" s="1"/>
  <c r="T115" i="16" s="1"/>
  <c r="AA115" i="16" s="1"/>
  <c r="AH115" i="16" s="1"/>
  <c r="AO115" i="16" s="1"/>
  <c r="AV115" i="16" s="1"/>
  <c r="BC115" i="16" s="1"/>
  <c r="BJ115" i="16" s="1"/>
  <c r="BQ115" i="16" s="1"/>
  <c r="BX115" i="16" s="1"/>
  <c r="CE115" i="16" s="1"/>
  <c r="E115" i="16"/>
  <c r="L115" i="16" s="1"/>
  <c r="S115" i="16" s="1"/>
  <c r="Z115" i="16" s="1"/>
  <c r="AG115" i="16" s="1"/>
  <c r="AN115" i="16" s="1"/>
  <c r="AU115" i="16" s="1"/>
  <c r="BB115" i="16" s="1"/>
  <c r="BI115" i="16" s="1"/>
  <c r="BP115" i="16" s="1"/>
  <c r="BW115" i="16" s="1"/>
  <c r="CD115" i="16" s="1"/>
  <c r="AA3" i="14"/>
  <c r="Z3" i="14"/>
  <c r="Y3" i="14"/>
  <c r="X3" i="14"/>
  <c r="I72" i="13"/>
  <c r="F72" i="13"/>
  <c r="I76" i="13"/>
  <c r="F76" i="13"/>
  <c r="F81" i="1"/>
  <c r="P3" i="14" s="1"/>
  <c r="CG93" i="16"/>
  <c r="CF93" i="16"/>
  <c r="CE93" i="16"/>
  <c r="CD93" i="16"/>
  <c r="BZ93" i="16"/>
  <c r="BY93" i="16"/>
  <c r="BX93" i="16"/>
  <c r="BW93" i="16"/>
  <c r="BS93" i="16"/>
  <c r="BR93" i="16"/>
  <c r="BQ93" i="16"/>
  <c r="BP93" i="16"/>
  <c r="BL93" i="16"/>
  <c r="BK93" i="16"/>
  <c r="BJ93" i="16"/>
  <c r="BI93" i="16"/>
  <c r="BE93" i="16"/>
  <c r="BD93" i="16"/>
  <c r="BC93" i="16"/>
  <c r="BB93" i="16"/>
  <c r="AY93" i="16"/>
  <c r="AX93" i="16"/>
  <c r="AW93" i="16"/>
  <c r="AV93" i="16"/>
  <c r="AU93" i="16"/>
  <c r="AQ93" i="16"/>
  <c r="CS88" i="16" s="1"/>
  <c r="AP93" i="16"/>
  <c r="AO93" i="16"/>
  <c r="AN93" i="16"/>
  <c r="AK93" i="16"/>
  <c r="AJ93" i="16"/>
  <c r="AI93" i="16"/>
  <c r="AH93" i="16"/>
  <c r="AG93" i="16"/>
  <c r="AC93" i="16"/>
  <c r="AB93" i="16"/>
  <c r="AA93" i="16"/>
  <c r="Z93" i="16"/>
  <c r="W93" i="16"/>
  <c r="V93" i="16"/>
  <c r="U93" i="16"/>
  <c r="U94" i="16" s="1"/>
  <c r="T93" i="16"/>
  <c r="CS86" i="16" s="1"/>
  <c r="S93" i="16"/>
  <c r="P93" i="16"/>
  <c r="O93" i="16"/>
  <c r="N93" i="16"/>
  <c r="N94" i="16" s="1"/>
  <c r="M93" i="16"/>
  <c r="L93" i="16"/>
  <c r="H94" i="16"/>
  <c r="G93" i="16"/>
  <c r="G94" i="16" s="1"/>
  <c r="F93" i="16"/>
  <c r="E93" i="16"/>
  <c r="J91" i="16"/>
  <c r="J90" i="16"/>
  <c r="J89" i="16"/>
  <c r="J88" i="16"/>
  <c r="J87" i="16"/>
  <c r="J86" i="16"/>
  <c r="J85" i="16"/>
  <c r="J84" i="16"/>
  <c r="J83" i="16"/>
  <c r="J82" i="16"/>
  <c r="J81" i="16"/>
  <c r="J80" i="16"/>
  <c r="J79" i="16"/>
  <c r="J78" i="16"/>
  <c r="J77" i="16"/>
  <c r="J76" i="16"/>
  <c r="J75" i="16"/>
  <c r="J74" i="16"/>
  <c r="J73" i="16"/>
  <c r="J72" i="16"/>
  <c r="J71" i="16"/>
  <c r="J70" i="16"/>
  <c r="J69" i="16"/>
  <c r="J68" i="16"/>
  <c r="J67" i="16"/>
  <c r="J66" i="16"/>
  <c r="J65" i="16"/>
  <c r="J64" i="16"/>
  <c r="J63" i="16"/>
  <c r="J62" i="16"/>
  <c r="J61" i="16"/>
  <c r="J60" i="16"/>
  <c r="J59" i="16"/>
  <c r="J58" i="16"/>
  <c r="J57" i="16"/>
  <c r="J56" i="16"/>
  <c r="J55" i="16"/>
  <c r="J54" i="16"/>
  <c r="J53" i="16"/>
  <c r="J52" i="16"/>
  <c r="J51" i="16"/>
  <c r="J50" i="16"/>
  <c r="J49" i="16"/>
  <c r="J48" i="16"/>
  <c r="J47" i="16"/>
  <c r="J46" i="16"/>
  <c r="J45" i="16"/>
  <c r="J44" i="16"/>
  <c r="J43" i="16"/>
  <c r="J42" i="16"/>
  <c r="J41" i="16"/>
  <c r="J40" i="16"/>
  <c r="J39" i="16"/>
  <c r="J38" i="16"/>
  <c r="J37" i="16"/>
  <c r="J36" i="16"/>
  <c r="J35" i="16"/>
  <c r="J33" i="16"/>
  <c r="P27" i="16"/>
  <c r="W27" i="16" s="1"/>
  <c r="AD27" i="16" s="1"/>
  <c r="AK27" i="16" s="1"/>
  <c r="AR27" i="16" s="1"/>
  <c r="AY27" i="16" s="1"/>
  <c r="BF27" i="16" s="1"/>
  <c r="BM27" i="16" s="1"/>
  <c r="BT27" i="16" s="1"/>
  <c r="CA27" i="16" s="1"/>
  <c r="CH27" i="16" s="1"/>
  <c r="O27" i="16"/>
  <c r="V27" i="16" s="1"/>
  <c r="AC27" i="16" s="1"/>
  <c r="AJ27" i="16" s="1"/>
  <c r="AQ27" i="16" s="1"/>
  <c r="AX27" i="16" s="1"/>
  <c r="BE27" i="16" s="1"/>
  <c r="BL27" i="16"/>
  <c r="BS27" i="16" s="1"/>
  <c r="BZ27" i="16" s="1"/>
  <c r="CG27" i="16" s="1"/>
  <c r="N27" i="16"/>
  <c r="U27" i="16" s="1"/>
  <c r="AB27" i="16" s="1"/>
  <c r="AI27" i="16" s="1"/>
  <c r="AP27" i="16" s="1"/>
  <c r="AW27" i="16" s="1"/>
  <c r="BD27" i="16" s="1"/>
  <c r="BK27" i="16" s="1"/>
  <c r="BR27" i="16" s="1"/>
  <c r="BY27" i="16" s="1"/>
  <c r="CF27" i="16" s="1"/>
  <c r="M27" i="16"/>
  <c r="T27" i="16" s="1"/>
  <c r="AA27" i="16" s="1"/>
  <c r="AH27" i="16" s="1"/>
  <c r="AO27" i="16" s="1"/>
  <c r="AV27" i="16" s="1"/>
  <c r="BC27" i="16" s="1"/>
  <c r="BJ27" i="16" s="1"/>
  <c r="BQ27" i="16" s="1"/>
  <c r="BX27" i="16" s="1"/>
  <c r="CE27" i="16" s="1"/>
  <c r="L27" i="16"/>
  <c r="S27" i="16" s="1"/>
  <c r="Z27" i="16"/>
  <c r="AG27" i="16" s="1"/>
  <c r="AN27" i="16" s="1"/>
  <c r="AU27" i="16" s="1"/>
  <c r="BB27" i="16" s="1"/>
  <c r="BI27" i="16" s="1"/>
  <c r="BP27" i="16" s="1"/>
  <c r="BW27" i="16" s="1"/>
  <c r="CD27" i="16" s="1"/>
  <c r="V3" i="14"/>
  <c r="AV23" i="14"/>
  <c r="AU23" i="14"/>
  <c r="AT23" i="14"/>
  <c r="AS23" i="14"/>
  <c r="O3" i="14"/>
  <c r="F80" i="1"/>
  <c r="AF23" i="14"/>
  <c r="AE23" i="14"/>
  <c r="AD23" i="14"/>
  <c r="AC23" i="14"/>
  <c r="AB23" i="14"/>
  <c r="Z23" i="14"/>
  <c r="X23" i="14"/>
  <c r="V23" i="14"/>
  <c r="T23" i="14"/>
  <c r="R23" i="14"/>
  <c r="P23" i="14"/>
  <c r="N23" i="14"/>
  <c r="L23" i="14"/>
  <c r="J23" i="14"/>
  <c r="H23" i="14"/>
  <c r="I3" i="14"/>
  <c r="BB23" i="14"/>
  <c r="BA23" i="14"/>
  <c r="AZ23" i="14"/>
  <c r="AY23" i="14"/>
  <c r="AX23" i="14"/>
  <c r="AW23" i="14"/>
  <c r="AR23" i="14"/>
  <c r="AQ23" i="14"/>
  <c r="AP23" i="14"/>
  <c r="AO23" i="14"/>
  <c r="AN23" i="14"/>
  <c r="AM23" i="14"/>
  <c r="AL23" i="14"/>
  <c r="AK23" i="14"/>
  <c r="AJ23" i="14"/>
  <c r="AI23" i="14"/>
  <c r="AH23" i="14"/>
  <c r="AG23" i="14"/>
  <c r="AA23" i="14"/>
  <c r="Y23" i="14"/>
  <c r="W23" i="14"/>
  <c r="U23" i="14"/>
  <c r="S23" i="14"/>
  <c r="Q23" i="14"/>
  <c r="O23" i="14"/>
  <c r="M23" i="14"/>
  <c r="K23" i="14"/>
  <c r="I23" i="14"/>
  <c r="G23" i="14"/>
  <c r="F23" i="14"/>
  <c r="E23" i="14"/>
  <c r="D23" i="14"/>
  <c r="C23" i="14"/>
  <c r="B23" i="14"/>
  <c r="A23" i="14"/>
  <c r="N3" i="14"/>
  <c r="M3" i="14"/>
  <c r="L3" i="14"/>
  <c r="K3" i="14"/>
  <c r="J3" i="14"/>
  <c r="H3" i="14"/>
  <c r="G3" i="14"/>
  <c r="F3" i="14"/>
  <c r="E3" i="14"/>
  <c r="D3" i="14"/>
  <c r="C3" i="14"/>
  <c r="B3" i="14"/>
  <c r="A3" i="14"/>
  <c r="E42" i="11"/>
  <c r="E41" i="11"/>
  <c r="E40" i="11"/>
  <c r="E39" i="11"/>
  <c r="E38" i="11"/>
  <c r="F85" i="13"/>
  <c r="W3" i="14" s="1"/>
  <c r="I85" i="13"/>
  <c r="BC23" i="14"/>
  <c r="I38" i="13"/>
  <c r="F38" i="13"/>
  <c r="I51" i="13"/>
  <c r="I41" i="13"/>
  <c r="F51" i="13"/>
  <c r="F41" i="13"/>
  <c r="F68" i="13" s="1"/>
  <c r="F78" i="13" s="1"/>
  <c r="I68" i="13"/>
  <c r="Q69" i="16"/>
  <c r="M94" i="16"/>
  <c r="Q3" i="14"/>
  <c r="AA29" i="16"/>
  <c r="P117" i="16"/>
  <c r="F94" i="16"/>
  <c r="H130" i="16"/>
  <c r="H132" i="16" s="1"/>
  <c r="AB29" i="16"/>
  <c r="AB94" i="16" s="1"/>
  <c r="AI29" i="16"/>
  <c r="AI94" i="16" s="1"/>
  <c r="AP29" i="16"/>
  <c r="I78" i="13" l="1"/>
  <c r="O94" i="16"/>
  <c r="V29" i="16"/>
  <c r="AC29" i="16" s="1"/>
  <c r="I74" i="13"/>
  <c r="I70" i="13"/>
  <c r="F130" i="16"/>
  <c r="F132" i="16" s="1"/>
  <c r="J130" i="16"/>
  <c r="I130" i="16"/>
  <c r="I132" i="16" s="1"/>
  <c r="F82" i="1"/>
  <c r="V117" i="16"/>
  <c r="O130" i="16"/>
  <c r="O132" i="16" s="1"/>
  <c r="T94" i="16"/>
  <c r="M130" i="16"/>
  <c r="M132" i="16" s="1"/>
  <c r="CS87" i="16"/>
  <c r="AO117" i="16"/>
  <c r="V94" i="16"/>
  <c r="P130" i="16"/>
  <c r="W117" i="16"/>
  <c r="E94" i="16"/>
  <c r="CS85" i="16"/>
  <c r="P94" i="16"/>
  <c r="P132" i="16" s="1"/>
  <c r="W29" i="16"/>
  <c r="Q78" i="16"/>
  <c r="Q36" i="16"/>
  <c r="Q57" i="16"/>
  <c r="Q90" i="16"/>
  <c r="Q68" i="16"/>
  <c r="Q47" i="16"/>
  <c r="Q80" i="16"/>
  <c r="Q56" i="16"/>
  <c r="Q91" i="16"/>
  <c r="Q45" i="16"/>
  <c r="AW29" i="16"/>
  <c r="AP94" i="16"/>
  <c r="Q35" i="16"/>
  <c r="N130" i="16"/>
  <c r="N132" i="16" s="1"/>
  <c r="U117" i="16"/>
  <c r="F74" i="13"/>
  <c r="F70" i="13"/>
  <c r="Q89" i="16"/>
  <c r="Q87" i="16"/>
  <c r="Q83" i="16"/>
  <c r="Q79" i="16"/>
  <c r="Q75" i="16"/>
  <c r="Q71" i="16"/>
  <c r="Q67" i="16"/>
  <c r="Q63" i="16"/>
  <c r="Q34" i="16"/>
  <c r="Q38" i="16"/>
  <c r="Q42" i="16"/>
  <c r="Q46" i="16"/>
  <c r="Q50" i="16"/>
  <c r="Q54" i="16"/>
  <c r="Q58" i="16"/>
  <c r="L94" i="16"/>
  <c r="Q126" i="16"/>
  <c r="Q88" i="16"/>
  <c r="Q82" i="16"/>
  <c r="Q77" i="16"/>
  <c r="Q72" i="16"/>
  <c r="Q66" i="16"/>
  <c r="Q32" i="16"/>
  <c r="Q37" i="16"/>
  <c r="Q43" i="16"/>
  <c r="Q48" i="16"/>
  <c r="Q53" i="16"/>
  <c r="Q59" i="16"/>
  <c r="Q123" i="16"/>
  <c r="Q125" i="16"/>
  <c r="Q127" i="16"/>
  <c r="Q120" i="16"/>
  <c r="Q86" i="16"/>
  <c r="Q81" i="16"/>
  <c r="Q76" i="16"/>
  <c r="Q70" i="16"/>
  <c r="Q65" i="16"/>
  <c r="Q33" i="16"/>
  <c r="Q39" i="16"/>
  <c r="Q44" i="16"/>
  <c r="Q49" i="16"/>
  <c r="Q55" i="16"/>
  <c r="Q60" i="16"/>
  <c r="Q124" i="16"/>
  <c r="Q122" i="16"/>
  <c r="Q85" i="16"/>
  <c r="Q74" i="16"/>
  <c r="Q64" i="16"/>
  <c r="Q40" i="16"/>
  <c r="Q51" i="16"/>
  <c r="Q61" i="16"/>
  <c r="Q121" i="16"/>
  <c r="Q84" i="16"/>
  <c r="Q73" i="16"/>
  <c r="Q62" i="16"/>
  <c r="Q41" i="16"/>
  <c r="Q52" i="16"/>
  <c r="S29" i="16"/>
  <c r="AC94" i="16"/>
  <c r="AJ29" i="16"/>
  <c r="AA94" i="16"/>
  <c r="AA132" i="16" s="1"/>
  <c r="AH29" i="16"/>
  <c r="L117" i="16"/>
  <c r="E130" i="16"/>
  <c r="G130" i="16"/>
  <c r="G132" i="16" s="1"/>
  <c r="T130" i="16"/>
  <c r="AA130" i="16"/>
  <c r="J94" i="16"/>
  <c r="J132" i="16" s="1"/>
  <c r="T132" i="16" l="1"/>
  <c r="AV117" i="16"/>
  <c r="AO130" i="16"/>
  <c r="AC117" i="16"/>
  <c r="V130" i="16"/>
  <c r="V132" i="16" s="1"/>
  <c r="E132" i="16"/>
  <c r="L130" i="16"/>
  <c r="L132" i="16" s="1"/>
  <c r="S117" i="16"/>
  <c r="AQ29" i="16"/>
  <c r="AJ94" i="16"/>
  <c r="Q130" i="16"/>
  <c r="U130" i="16"/>
  <c r="U132" i="16" s="1"/>
  <c r="AB117" i="16"/>
  <c r="AD29" i="16"/>
  <c r="W94" i="16"/>
  <c r="AD117" i="16"/>
  <c r="W130" i="16"/>
  <c r="Q94" i="16"/>
  <c r="AW94" i="16"/>
  <c r="BD29" i="16"/>
  <c r="AO29" i="16"/>
  <c r="AH94" i="16"/>
  <c r="AH132" i="16" s="1"/>
  <c r="S94" i="16"/>
  <c r="X52" i="16"/>
  <c r="X79" i="16"/>
  <c r="X60" i="16"/>
  <c r="X87" i="16"/>
  <c r="X45" i="16"/>
  <c r="X57" i="16"/>
  <c r="X53" i="16"/>
  <c r="X65" i="16"/>
  <c r="X38" i="16"/>
  <c r="X50" i="16"/>
  <c r="X46" i="16"/>
  <c r="X58" i="16"/>
  <c r="X68" i="16"/>
  <c r="X67" i="16"/>
  <c r="X124" i="16"/>
  <c r="X91" i="16"/>
  <c r="X34" i="16"/>
  <c r="X51" i="16"/>
  <c r="X71" i="16"/>
  <c r="X59" i="16"/>
  <c r="X78" i="16"/>
  <c r="X36" i="16"/>
  <c r="X64" i="16"/>
  <c r="X44" i="16"/>
  <c r="X72" i="16"/>
  <c r="X83" i="16"/>
  <c r="X41" i="16"/>
  <c r="X37" i="16"/>
  <c r="X49" i="16"/>
  <c r="X126" i="16"/>
  <c r="X86" i="16"/>
  <c r="X85" i="16"/>
  <c r="X84" i="16"/>
  <c r="X120" i="16"/>
  <c r="X61" i="16"/>
  <c r="X69" i="16"/>
  <c r="X54" i="16"/>
  <c r="X62" i="16"/>
  <c r="X40" i="16"/>
  <c r="X39" i="16"/>
  <c r="X47" i="16"/>
  <c r="X32" i="16"/>
  <c r="X42" i="16"/>
  <c r="X81" i="16"/>
  <c r="X89" i="16"/>
  <c r="X35" i="16"/>
  <c r="X43" i="16"/>
  <c r="X82" i="16"/>
  <c r="X90" i="16"/>
  <c r="X76" i="16"/>
  <c r="X125" i="16"/>
  <c r="X73" i="16"/>
  <c r="X66" i="16"/>
  <c r="X127" i="16"/>
  <c r="X33" i="16"/>
  <c r="Z29" i="16"/>
  <c r="X80" i="16"/>
  <c r="X74" i="16"/>
  <c r="X123" i="16"/>
  <c r="X121" i="16"/>
  <c r="X122" i="16"/>
  <c r="X56" i="16"/>
  <c r="X77" i="16"/>
  <c r="X48" i="16"/>
  <c r="X55" i="16"/>
  <c r="X75" i="16"/>
  <c r="X70" i="16"/>
  <c r="X88" i="16"/>
  <c r="X63" i="16"/>
  <c r="Q132" i="16" l="1"/>
  <c r="AC130" i="16"/>
  <c r="AC132" i="16" s="1"/>
  <c r="AJ117" i="16"/>
  <c r="BC117" i="16"/>
  <c r="AV130" i="16"/>
  <c r="X130" i="16"/>
  <c r="AO94" i="16"/>
  <c r="AO132" i="16" s="1"/>
  <c r="AV29" i="16"/>
  <c r="AK117" i="16"/>
  <c r="AD130" i="16"/>
  <c r="AX29" i="16"/>
  <c r="AQ94" i="16"/>
  <c r="AG29" i="16"/>
  <c r="AE77" i="16"/>
  <c r="AE73" i="16"/>
  <c r="AE69" i="16"/>
  <c r="AE121" i="16"/>
  <c r="AE56" i="16"/>
  <c r="AE52" i="16"/>
  <c r="AE48" i="16"/>
  <c r="AE60" i="16"/>
  <c r="AE45" i="16"/>
  <c r="AE41" i="16"/>
  <c r="AE42" i="16"/>
  <c r="AE46" i="16"/>
  <c r="AE120" i="16"/>
  <c r="AE86" i="16"/>
  <c r="AE122" i="16"/>
  <c r="AE76" i="16"/>
  <c r="AE35" i="16"/>
  <c r="AE83" i="16"/>
  <c r="AE72" i="16"/>
  <c r="AE68" i="16"/>
  <c r="AE64" i="16"/>
  <c r="AE71" i="16"/>
  <c r="AE59" i="16"/>
  <c r="AE63" i="16"/>
  <c r="AE67" i="16"/>
  <c r="AE126" i="16"/>
  <c r="AE40" i="16"/>
  <c r="AE36" i="16"/>
  <c r="AE37" i="16"/>
  <c r="AE49" i="16"/>
  <c r="AE85" i="16"/>
  <c r="AE80" i="16"/>
  <c r="AE33" i="16"/>
  <c r="Z94" i="16"/>
  <c r="AE34" i="16"/>
  <c r="AE75" i="16"/>
  <c r="AE124" i="16"/>
  <c r="AE54" i="16"/>
  <c r="AE62" i="16"/>
  <c r="AE43" i="16"/>
  <c r="AE32" i="16"/>
  <c r="AE91" i="16"/>
  <c r="AE84" i="16"/>
  <c r="AE125" i="16"/>
  <c r="AE87" i="16"/>
  <c r="AE79" i="16"/>
  <c r="AE66" i="16"/>
  <c r="AE58" i="16"/>
  <c r="AE55" i="16"/>
  <c r="AE123" i="16"/>
  <c r="AE44" i="16"/>
  <c r="AE81" i="16"/>
  <c r="AE70" i="16"/>
  <c r="AE57" i="16"/>
  <c r="AE38" i="16"/>
  <c r="AE39" i="16"/>
  <c r="AE82" i="16"/>
  <c r="AE61" i="16"/>
  <c r="AE50" i="16"/>
  <c r="AE127" i="16"/>
  <c r="AE88" i="16"/>
  <c r="AE65" i="16"/>
  <c r="AE90" i="16"/>
  <c r="AE78" i="16"/>
  <c r="AE51" i="16"/>
  <c r="AE53" i="16"/>
  <c r="AE89" i="16"/>
  <c r="AE74" i="16"/>
  <c r="AE47" i="16"/>
  <c r="W132" i="16"/>
  <c r="Z117" i="16"/>
  <c r="S130" i="16"/>
  <c r="S132" i="16" s="1"/>
  <c r="X94" i="16"/>
  <c r="BD94" i="16"/>
  <c r="BK29" i="16"/>
  <c r="AK29" i="16"/>
  <c r="AD94" i="16"/>
  <c r="AD132" i="16" s="1"/>
  <c r="AB130" i="16"/>
  <c r="AB132" i="16" s="1"/>
  <c r="AI117" i="16"/>
  <c r="BC130" i="16" l="1"/>
  <c r="BJ117" i="16"/>
  <c r="AJ130" i="16"/>
  <c r="AJ132" i="16" s="1"/>
  <c r="AQ117" i="16"/>
  <c r="AR29" i="16"/>
  <c r="AK94" i="16"/>
  <c r="AP117" i="16"/>
  <c r="AI130" i="16"/>
  <c r="AI132" i="16" s="1"/>
  <c r="BR29" i="16"/>
  <c r="BK94" i="16"/>
  <c r="Z130" i="16"/>
  <c r="Z132" i="16" s="1"/>
  <c r="AG117" i="16"/>
  <c r="AE130" i="16"/>
  <c r="AG94" i="16"/>
  <c r="AL54" i="16"/>
  <c r="AL84" i="16"/>
  <c r="AL82" i="16"/>
  <c r="AL66" i="16"/>
  <c r="AL124" i="16"/>
  <c r="AL122" i="16"/>
  <c r="AL50" i="16"/>
  <c r="AL72" i="16"/>
  <c r="AL40" i="16"/>
  <c r="AL51" i="16"/>
  <c r="AL70" i="16"/>
  <c r="AL126" i="16"/>
  <c r="AL36" i="16"/>
  <c r="AL87" i="16"/>
  <c r="AL37" i="16"/>
  <c r="AL76" i="16"/>
  <c r="AL57" i="16"/>
  <c r="AL88" i="16"/>
  <c r="AL73" i="16"/>
  <c r="AN29" i="16"/>
  <c r="AL35" i="16"/>
  <c r="AL90" i="16"/>
  <c r="AL52" i="16"/>
  <c r="AL60" i="16"/>
  <c r="AL79" i="16"/>
  <c r="AL42" i="16"/>
  <c r="AL74" i="16"/>
  <c r="AL86" i="16"/>
  <c r="AL121" i="16"/>
  <c r="AL44" i="16"/>
  <c r="AL67" i="16"/>
  <c r="AL49" i="16"/>
  <c r="AL63" i="16"/>
  <c r="AL89" i="16"/>
  <c r="AL91" i="16"/>
  <c r="AL33" i="16"/>
  <c r="AL47" i="16"/>
  <c r="AL46" i="16"/>
  <c r="AL77" i="16"/>
  <c r="AL71" i="16"/>
  <c r="AL123" i="16"/>
  <c r="AL48" i="16"/>
  <c r="AL64" i="16"/>
  <c r="AL58" i="16"/>
  <c r="AL75" i="16"/>
  <c r="AL41" i="16"/>
  <c r="AL69" i="16"/>
  <c r="AL34" i="16"/>
  <c r="AL62" i="16"/>
  <c r="AL125" i="16"/>
  <c r="AL55" i="16"/>
  <c r="AL53" i="16"/>
  <c r="AL39" i="16"/>
  <c r="AL56" i="16"/>
  <c r="AL43" i="16"/>
  <c r="AL68" i="16"/>
  <c r="AL83" i="16"/>
  <c r="AL85" i="16"/>
  <c r="AL81" i="16"/>
  <c r="AL32" i="16"/>
  <c r="AL78" i="16"/>
  <c r="AL38" i="16"/>
  <c r="AL65" i="16"/>
  <c r="AL45" i="16"/>
  <c r="AL120" i="16"/>
  <c r="AL59" i="16"/>
  <c r="AL80" i="16"/>
  <c r="AL127" i="16"/>
  <c r="AL61" i="16"/>
  <c r="AE94" i="16"/>
  <c r="AR117" i="16"/>
  <c r="AK130" i="16"/>
  <c r="X132" i="16"/>
  <c r="AX94" i="16"/>
  <c r="BE29" i="16"/>
  <c r="BC29" i="16"/>
  <c r="AV94" i="16"/>
  <c r="AV132" i="16" s="1"/>
  <c r="AE132" i="16" l="1"/>
  <c r="AK132" i="16"/>
  <c r="BQ117" i="16"/>
  <c r="BJ130" i="16"/>
  <c r="AQ130" i="16"/>
  <c r="AQ132" i="16" s="1"/>
  <c r="AX117" i="16"/>
  <c r="BL29" i="16"/>
  <c r="BE94" i="16"/>
  <c r="BR94" i="16"/>
  <c r="BY29" i="16"/>
  <c r="AR94" i="16"/>
  <c r="AY29" i="16"/>
  <c r="AL130" i="16"/>
  <c r="AN117" i="16"/>
  <c r="AG130" i="16"/>
  <c r="AG132" i="16" s="1"/>
  <c r="BJ29" i="16"/>
  <c r="BC94" i="16"/>
  <c r="BC132" i="16" s="1"/>
  <c r="AR130" i="16"/>
  <c r="AY117" i="16"/>
  <c r="AL94" i="16"/>
  <c r="AU29" i="16"/>
  <c r="AS48" i="16"/>
  <c r="AS47" i="16"/>
  <c r="AS75" i="16"/>
  <c r="AS63" i="16"/>
  <c r="AS55" i="16"/>
  <c r="AS50" i="16"/>
  <c r="AS89" i="16"/>
  <c r="AS33" i="16"/>
  <c r="AS66" i="16"/>
  <c r="AS60" i="16"/>
  <c r="AS71" i="16"/>
  <c r="AS45" i="16"/>
  <c r="AS80" i="16"/>
  <c r="AS84" i="16"/>
  <c r="AS44" i="16"/>
  <c r="AS68" i="16"/>
  <c r="AS39" i="16"/>
  <c r="AN94" i="16"/>
  <c r="AS123" i="16"/>
  <c r="AS35" i="16"/>
  <c r="AS62" i="16"/>
  <c r="AS51" i="16"/>
  <c r="AS43" i="16"/>
  <c r="AS81" i="16"/>
  <c r="AS59" i="16"/>
  <c r="AS65" i="16"/>
  <c r="AS37" i="16"/>
  <c r="AS70" i="16"/>
  <c r="AS83" i="16"/>
  <c r="AS85" i="16"/>
  <c r="AS78" i="16"/>
  <c r="AS121" i="16"/>
  <c r="AS127" i="16"/>
  <c r="AS72" i="16"/>
  <c r="AS86" i="16"/>
  <c r="AS40" i="16"/>
  <c r="AS46" i="16"/>
  <c r="AS61" i="16"/>
  <c r="AS120" i="16"/>
  <c r="AS52" i="16"/>
  <c r="AS126" i="16"/>
  <c r="AS67" i="16"/>
  <c r="AS77" i="16"/>
  <c r="AS56" i="16"/>
  <c r="AS79" i="16"/>
  <c r="AS57" i="16"/>
  <c r="AS91" i="16"/>
  <c r="AS42" i="16"/>
  <c r="AS76" i="16"/>
  <c r="AS124" i="16"/>
  <c r="AS82" i="16"/>
  <c r="AS36" i="16"/>
  <c r="AS69" i="16"/>
  <c r="AS58" i="16"/>
  <c r="AS38" i="16"/>
  <c r="AS74" i="16"/>
  <c r="AS49" i="16"/>
  <c r="AS54" i="16"/>
  <c r="AS41" i="16"/>
  <c r="AS122" i="16"/>
  <c r="AS53" i="16"/>
  <c r="AS64" i="16"/>
  <c r="AS73" i="16"/>
  <c r="AS34" i="16"/>
  <c r="AS125" i="16"/>
  <c r="AS87" i="16"/>
  <c r="AS90" i="16"/>
  <c r="AS32" i="16"/>
  <c r="AS88" i="16"/>
  <c r="AW117" i="16"/>
  <c r="AP130" i="16"/>
  <c r="AP132" i="16" s="1"/>
  <c r="AL132" i="16" l="1"/>
  <c r="BE117" i="16"/>
  <c r="AX130" i="16"/>
  <c r="AX132" i="16" s="1"/>
  <c r="BX117" i="16"/>
  <c r="BQ130" i="16"/>
  <c r="AS130" i="16"/>
  <c r="BF29" i="16"/>
  <c r="AY94" i="16"/>
  <c r="BL94" i="16"/>
  <c r="BS29" i="16"/>
  <c r="AU117" i="16"/>
  <c r="AN130" i="16"/>
  <c r="AN132" i="16" s="1"/>
  <c r="AR132" i="16"/>
  <c r="BJ94" i="16"/>
  <c r="BJ132" i="16" s="1"/>
  <c r="BQ29" i="16"/>
  <c r="BF117" i="16"/>
  <c r="AY130" i="16"/>
  <c r="BD117" i="16"/>
  <c r="AW130" i="16"/>
  <c r="AW132" i="16" s="1"/>
  <c r="AS94" i="16"/>
  <c r="AZ85" i="16"/>
  <c r="AZ36" i="16"/>
  <c r="AZ90" i="16"/>
  <c r="AZ43" i="16"/>
  <c r="AZ86" i="16"/>
  <c r="AZ87" i="16"/>
  <c r="AZ51" i="16"/>
  <c r="AZ88" i="16"/>
  <c r="AZ60" i="16"/>
  <c r="AZ127" i="16"/>
  <c r="AZ32" i="16"/>
  <c r="AZ83" i="16"/>
  <c r="AZ84" i="16"/>
  <c r="AZ75" i="16"/>
  <c r="AZ81" i="16"/>
  <c r="AZ72" i="16"/>
  <c r="AZ66" i="16"/>
  <c r="AZ77" i="16"/>
  <c r="AU94" i="16"/>
  <c r="AZ122" i="16"/>
  <c r="AZ65" i="16"/>
  <c r="AZ124" i="16"/>
  <c r="AZ70" i="16"/>
  <c r="AZ123" i="16"/>
  <c r="AZ40" i="16"/>
  <c r="AZ35" i="16"/>
  <c r="AZ45" i="16"/>
  <c r="AZ76" i="16"/>
  <c r="AZ69" i="16"/>
  <c r="AZ74" i="16"/>
  <c r="AZ47" i="16"/>
  <c r="AZ48" i="16"/>
  <c r="AZ44" i="16"/>
  <c r="AZ49" i="16"/>
  <c r="AZ39" i="16"/>
  <c r="AZ38" i="16"/>
  <c r="AZ34" i="16"/>
  <c r="AZ125" i="16"/>
  <c r="BB29" i="16"/>
  <c r="AZ59" i="16"/>
  <c r="AZ68" i="16"/>
  <c r="AZ58" i="16"/>
  <c r="AZ46" i="16"/>
  <c r="AZ33" i="16"/>
  <c r="AZ82" i="16"/>
  <c r="AZ73" i="16"/>
  <c r="AZ78" i="16"/>
  <c r="AZ121" i="16"/>
  <c r="AZ52" i="16"/>
  <c r="AZ120" i="16"/>
  <c r="AZ63" i="16"/>
  <c r="AZ55" i="16"/>
  <c r="AZ61" i="16"/>
  <c r="AZ67" i="16"/>
  <c r="AZ80" i="16"/>
  <c r="AZ71" i="16"/>
  <c r="AZ56" i="16"/>
  <c r="AZ50" i="16"/>
  <c r="AZ79" i="16"/>
  <c r="AZ89" i="16"/>
  <c r="AZ64" i="16"/>
  <c r="AZ126" i="16"/>
  <c r="AZ57" i="16"/>
  <c r="AZ37" i="16"/>
  <c r="AZ53" i="16"/>
  <c r="AZ91" i="16"/>
  <c r="AZ62" i="16"/>
  <c r="AZ42" i="16"/>
  <c r="AZ41" i="16"/>
  <c r="AZ54" i="16"/>
  <c r="CF29" i="16"/>
  <c r="CF94" i="16" s="1"/>
  <c r="BY94" i="16"/>
  <c r="AS132" i="16" l="1"/>
  <c r="BL117" i="16"/>
  <c r="BE130" i="16"/>
  <c r="BE132" i="16" s="1"/>
  <c r="BX130" i="16"/>
  <c r="CE117" i="16"/>
  <c r="CE130" i="16" s="1"/>
  <c r="BD130" i="16"/>
  <c r="BD132" i="16" s="1"/>
  <c r="BK117" i="16"/>
  <c r="AY132" i="16"/>
  <c r="BG55" i="16"/>
  <c r="BG78" i="16"/>
  <c r="BG77" i="16"/>
  <c r="BG71" i="16"/>
  <c r="BG66" i="16"/>
  <c r="BG121" i="16"/>
  <c r="BG60" i="16"/>
  <c r="BG90" i="16"/>
  <c r="BG58" i="16"/>
  <c r="BG52" i="16"/>
  <c r="BG83" i="16"/>
  <c r="BG42" i="16"/>
  <c r="BG53" i="16"/>
  <c r="BG63" i="16"/>
  <c r="BG35" i="16"/>
  <c r="BG74" i="16"/>
  <c r="BG65" i="16"/>
  <c r="BG127" i="16"/>
  <c r="BG47" i="16"/>
  <c r="BG61" i="16"/>
  <c r="BG34" i="16"/>
  <c r="BG123" i="16"/>
  <c r="BG88" i="16"/>
  <c r="BG39" i="16"/>
  <c r="BG49" i="16"/>
  <c r="BG89" i="16"/>
  <c r="BG125" i="16"/>
  <c r="BG84" i="16"/>
  <c r="BG36" i="16"/>
  <c r="BG48" i="16"/>
  <c r="BG91" i="16"/>
  <c r="BG126" i="16"/>
  <c r="BG37" i="16"/>
  <c r="BG50" i="16"/>
  <c r="BG122" i="16"/>
  <c r="BG59" i="16"/>
  <c r="BG69" i="16"/>
  <c r="BG51" i="16"/>
  <c r="BG86" i="16"/>
  <c r="BG85" i="16"/>
  <c r="BG41" i="16"/>
  <c r="BG76" i="16"/>
  <c r="BG72" i="16"/>
  <c r="BG40" i="16"/>
  <c r="BG70" i="16"/>
  <c r="BG120" i="16"/>
  <c r="BG67" i="16"/>
  <c r="BG124" i="16"/>
  <c r="BG56" i="16"/>
  <c r="BG87" i="16"/>
  <c r="BB94" i="16"/>
  <c r="BG46" i="16"/>
  <c r="BG79" i="16"/>
  <c r="BG38" i="16"/>
  <c r="BG73" i="16"/>
  <c r="BG62" i="16"/>
  <c r="BG68" i="16"/>
  <c r="BI29" i="16"/>
  <c r="BG54" i="16"/>
  <c r="BG43" i="16"/>
  <c r="BG33" i="16"/>
  <c r="BG80" i="16"/>
  <c r="BG81" i="16"/>
  <c r="BG45" i="16"/>
  <c r="BG32" i="16"/>
  <c r="BG64" i="16"/>
  <c r="BG57" i="16"/>
  <c r="BG44" i="16"/>
  <c r="BG75" i="16"/>
  <c r="BG82" i="16"/>
  <c r="AZ94" i="16"/>
  <c r="BB117" i="16"/>
  <c r="AU130" i="16"/>
  <c r="AU132" i="16" s="1"/>
  <c r="BF94" i="16"/>
  <c r="BM29" i="16"/>
  <c r="AZ130" i="16"/>
  <c r="BF130" i="16"/>
  <c r="BM117" i="16"/>
  <c r="BX29" i="16"/>
  <c r="BQ94" i="16"/>
  <c r="BQ132" i="16" s="1"/>
  <c r="BZ29" i="16"/>
  <c r="BS94" i="16"/>
  <c r="AZ132" i="16" l="1"/>
  <c r="BL130" i="16"/>
  <c r="BL132" i="16" s="1"/>
  <c r="BS117" i="16"/>
  <c r="CE29" i="16"/>
  <c r="CE94" i="16" s="1"/>
  <c r="CE132" i="16" s="1"/>
  <c r="BX94" i="16"/>
  <c r="BX132" i="16" s="1"/>
  <c r="BM94" i="16"/>
  <c r="BT29" i="16"/>
  <c r="CG29" i="16"/>
  <c r="CG94" i="16" s="1"/>
  <c r="BZ94" i="16"/>
  <c r="BI117" i="16"/>
  <c r="BB130" i="16"/>
  <c r="BB132" i="16" s="1"/>
  <c r="BT117" i="16"/>
  <c r="BM130" i="16"/>
  <c r="BF132" i="16"/>
  <c r="BP29" i="16"/>
  <c r="BN85" i="16"/>
  <c r="BN69" i="16"/>
  <c r="BN71" i="16"/>
  <c r="BN76" i="16"/>
  <c r="BN60" i="16"/>
  <c r="BN50" i="16"/>
  <c r="BN33" i="16"/>
  <c r="BN54" i="16"/>
  <c r="BN124" i="16"/>
  <c r="BN45" i="16"/>
  <c r="BN34" i="16"/>
  <c r="BN56" i="16"/>
  <c r="BN38" i="16"/>
  <c r="BN80" i="16"/>
  <c r="BN46" i="16"/>
  <c r="BN121" i="16"/>
  <c r="BN55" i="16"/>
  <c r="BN70" i="16"/>
  <c r="BN49" i="16"/>
  <c r="BN57" i="16"/>
  <c r="BN125" i="16"/>
  <c r="BN68" i="16"/>
  <c r="BN122" i="16"/>
  <c r="BN73" i="16"/>
  <c r="BN59" i="16"/>
  <c r="BN75" i="16"/>
  <c r="BN58" i="16"/>
  <c r="BN53" i="16"/>
  <c r="BN72" i="16"/>
  <c r="BN65" i="16"/>
  <c r="BN62" i="16"/>
  <c r="BN52" i="16"/>
  <c r="BN91" i="16"/>
  <c r="BN36" i="16"/>
  <c r="BN83" i="16"/>
  <c r="BN63" i="16"/>
  <c r="BN47" i="16"/>
  <c r="BN51" i="16"/>
  <c r="BN89" i="16"/>
  <c r="BN86" i="16"/>
  <c r="BN64" i="16"/>
  <c r="BN48" i="16"/>
  <c r="BN88" i="16"/>
  <c r="BN90" i="16"/>
  <c r="BN82" i="16"/>
  <c r="BN61" i="16"/>
  <c r="BN81" i="16"/>
  <c r="BN78" i="16"/>
  <c r="BN66" i="16"/>
  <c r="BN123" i="16"/>
  <c r="BN39" i="16"/>
  <c r="BN120" i="16"/>
  <c r="BN77" i="16"/>
  <c r="BN40" i="16"/>
  <c r="BN127" i="16"/>
  <c r="BN44" i="16"/>
  <c r="BN43" i="16"/>
  <c r="BN42" i="16"/>
  <c r="BN41" i="16"/>
  <c r="BN35" i="16"/>
  <c r="BN74" i="16"/>
  <c r="BN32" i="16"/>
  <c r="BN37" i="16"/>
  <c r="BN67" i="16"/>
  <c r="BN126" i="16"/>
  <c r="BN79" i="16"/>
  <c r="BN84" i="16"/>
  <c r="BI94" i="16"/>
  <c r="BN87" i="16"/>
  <c r="BG130" i="16"/>
  <c r="BG94" i="16"/>
  <c r="BK130" i="16"/>
  <c r="BK132" i="16" s="1"/>
  <c r="BR117" i="16"/>
  <c r="BG132" i="16" l="1"/>
  <c r="BM132" i="16"/>
  <c r="BZ117" i="16"/>
  <c r="BS130" i="16"/>
  <c r="BS132" i="16" s="1"/>
  <c r="BN130" i="16"/>
  <c r="BI130" i="16"/>
  <c r="BI132" i="16" s="1"/>
  <c r="BP117" i="16"/>
  <c r="BU80" i="16"/>
  <c r="BU48" i="16"/>
  <c r="BU90" i="16"/>
  <c r="BU67" i="16"/>
  <c r="BU87" i="16"/>
  <c r="BU62" i="16"/>
  <c r="BU38" i="16"/>
  <c r="BU37" i="16"/>
  <c r="BU81" i="16"/>
  <c r="BU35" i="16"/>
  <c r="BU53" i="16"/>
  <c r="BU50" i="16"/>
  <c r="BU77" i="16"/>
  <c r="BU54" i="16"/>
  <c r="BU79" i="16"/>
  <c r="BU83" i="16"/>
  <c r="BU49" i="16"/>
  <c r="BP94" i="16"/>
  <c r="BU91" i="16"/>
  <c r="BU42" i="16"/>
  <c r="BU46" i="16"/>
  <c r="BU66" i="16"/>
  <c r="BU39" i="16"/>
  <c r="BU127" i="16"/>
  <c r="BU76" i="16"/>
  <c r="BU43" i="16"/>
  <c r="BU40" i="16"/>
  <c r="BU86" i="16"/>
  <c r="BU69" i="16"/>
  <c r="BU63" i="16"/>
  <c r="BU71" i="16"/>
  <c r="BU55" i="16"/>
  <c r="BU73" i="16"/>
  <c r="BU41" i="16"/>
  <c r="BU78" i="16"/>
  <c r="BU84" i="16"/>
  <c r="BU34" i="16"/>
  <c r="BW29" i="16"/>
  <c r="BU82" i="16"/>
  <c r="BU120" i="16"/>
  <c r="BU125" i="16"/>
  <c r="BU124" i="16"/>
  <c r="BU89" i="16"/>
  <c r="BU58" i="16"/>
  <c r="BU85" i="16"/>
  <c r="BU70" i="16"/>
  <c r="BU51" i="16"/>
  <c r="BU75" i="16"/>
  <c r="BU72" i="16"/>
  <c r="BU52" i="16"/>
  <c r="BU56" i="16"/>
  <c r="BU64" i="16"/>
  <c r="BU45" i="16"/>
  <c r="BU74" i="16"/>
  <c r="BU33" i="16"/>
  <c r="BU60" i="16"/>
  <c r="BU88" i="16"/>
  <c r="BU36" i="16"/>
  <c r="BU122" i="16"/>
  <c r="BU126" i="16"/>
  <c r="BU121" i="16"/>
  <c r="BU68" i="16"/>
  <c r="BU123" i="16"/>
  <c r="BU57" i="16"/>
  <c r="BU59" i="16"/>
  <c r="BU44" i="16"/>
  <c r="BU32" i="16"/>
  <c r="BU65" i="16"/>
  <c r="BU61" i="16"/>
  <c r="BU47" i="16"/>
  <c r="BN94" i="16"/>
  <c r="BN132" i="16" s="1"/>
  <c r="BR130" i="16"/>
  <c r="BR132" i="16" s="1"/>
  <c r="BY117" i="16"/>
  <c r="BT130" i="16"/>
  <c r="CA117" i="16"/>
  <c r="CA29" i="16"/>
  <c r="BT94" i="16"/>
  <c r="BU94" i="16" l="1"/>
  <c r="BT132" i="16"/>
  <c r="BZ130" i="16"/>
  <c r="BZ132" i="16" s="1"/>
  <c r="CG117" i="16"/>
  <c r="CG130" i="16" s="1"/>
  <c r="CG132" i="16" s="1"/>
  <c r="CA130" i="16"/>
  <c r="CH117" i="16"/>
  <c r="CH130" i="16" s="1"/>
  <c r="BY130" i="16"/>
  <c r="BY132" i="16" s="1"/>
  <c r="CF117" i="16"/>
  <c r="CF130" i="16" s="1"/>
  <c r="CF132" i="16" s="1"/>
  <c r="CB49" i="16"/>
  <c r="CB80" i="16"/>
  <c r="CB44" i="16"/>
  <c r="CB58" i="16"/>
  <c r="CB43" i="16"/>
  <c r="CB48" i="16"/>
  <c r="CB39" i="16"/>
  <c r="CB79" i="16"/>
  <c r="CB120" i="16"/>
  <c r="CB87" i="16"/>
  <c r="CB89" i="16"/>
  <c r="CB123" i="16"/>
  <c r="CB85" i="16"/>
  <c r="CB66" i="16"/>
  <c r="CB34" i="16"/>
  <c r="CB51" i="16"/>
  <c r="CB56" i="16"/>
  <c r="CD29" i="16"/>
  <c r="CB33" i="16"/>
  <c r="CB52" i="16"/>
  <c r="CB70" i="16"/>
  <c r="CB125" i="16"/>
  <c r="CB127" i="16"/>
  <c r="CB69" i="16"/>
  <c r="CB59" i="16"/>
  <c r="CB37" i="16"/>
  <c r="CB57" i="16"/>
  <c r="CB60" i="16"/>
  <c r="CB53" i="16"/>
  <c r="CB67" i="16"/>
  <c r="CB77" i="16"/>
  <c r="CB35" i="16"/>
  <c r="CB42" i="16"/>
  <c r="CB41" i="16"/>
  <c r="CB61" i="16"/>
  <c r="CB82" i="16"/>
  <c r="CB63" i="16"/>
  <c r="BW94" i="16"/>
  <c r="CB68" i="16"/>
  <c r="CB65" i="16"/>
  <c r="CB72" i="16"/>
  <c r="CB74" i="16"/>
  <c r="CB126" i="16"/>
  <c r="CB47" i="16"/>
  <c r="CB91" i="16"/>
  <c r="CB76" i="16"/>
  <c r="CB75" i="16"/>
  <c r="CB64" i="16"/>
  <c r="CB83" i="16"/>
  <c r="CB88" i="16"/>
  <c r="CB62" i="16"/>
  <c r="CB122" i="16"/>
  <c r="CB71" i="16"/>
  <c r="CB90" i="16"/>
  <c r="CB40" i="16"/>
  <c r="CB78" i="16"/>
  <c r="CB54" i="16"/>
  <c r="CB121" i="16"/>
  <c r="CB81" i="16"/>
  <c r="CB36" i="16"/>
  <c r="CB84" i="16"/>
  <c r="CB32" i="16"/>
  <c r="CB38" i="16"/>
  <c r="CB73" i="16"/>
  <c r="CB46" i="16"/>
  <c r="CB50" i="16"/>
  <c r="CB86" i="16"/>
  <c r="CB124" i="16"/>
  <c r="CB55" i="16"/>
  <c r="CB45" i="16"/>
  <c r="BP130" i="16"/>
  <c r="BP132" i="16" s="1"/>
  <c r="BW117" i="16"/>
  <c r="CH29" i="16"/>
  <c r="CH94" i="16" s="1"/>
  <c r="CH132" i="16" s="1"/>
  <c r="CA94" i="16"/>
  <c r="BU130" i="16"/>
  <c r="BU132" i="16" s="1"/>
  <c r="CA132" i="16" l="1"/>
  <c r="CD117" i="16"/>
  <c r="CD130" i="16" s="1"/>
  <c r="BW130" i="16"/>
  <c r="BW132" i="16" s="1"/>
  <c r="CB94" i="16"/>
  <c r="CD94" i="16"/>
  <c r="CI55" i="16"/>
  <c r="CK55" i="16" s="1"/>
  <c r="CN55" i="16" s="1"/>
  <c r="CI40" i="16"/>
  <c r="CK40" i="16" s="1"/>
  <c r="CN40" i="16" s="1"/>
  <c r="CI33" i="16"/>
  <c r="CK33" i="16" s="1"/>
  <c r="CN33" i="16" s="1"/>
  <c r="CI121" i="16"/>
  <c r="CK121" i="16" s="1"/>
  <c r="CI90" i="16"/>
  <c r="CK90" i="16" s="1"/>
  <c r="CN90" i="16" s="1"/>
  <c r="CI85" i="16"/>
  <c r="CK85" i="16" s="1"/>
  <c r="CN85" i="16" s="1"/>
  <c r="CI44" i="16"/>
  <c r="CK44" i="16" s="1"/>
  <c r="CN44" i="16" s="1"/>
  <c r="CI88" i="16"/>
  <c r="CK88" i="16" s="1"/>
  <c r="CN88" i="16" s="1"/>
  <c r="CI61" i="16"/>
  <c r="CK61" i="16" s="1"/>
  <c r="CN61" i="16" s="1"/>
  <c r="CI63" i="16"/>
  <c r="CI45" i="16"/>
  <c r="CK45" i="16" s="1"/>
  <c r="CN45" i="16" s="1"/>
  <c r="CI65" i="16"/>
  <c r="CK65" i="16" s="1"/>
  <c r="CN65" i="16" s="1"/>
  <c r="CI126" i="16"/>
  <c r="CK126" i="16" s="1"/>
  <c r="CI89" i="16"/>
  <c r="CK89" i="16" s="1"/>
  <c r="CN89" i="16" s="1"/>
  <c r="CI66" i="16"/>
  <c r="CK66" i="16" s="1"/>
  <c r="CN66" i="16" s="1"/>
  <c r="CI67" i="16"/>
  <c r="CK67" i="16" s="1"/>
  <c r="CN67" i="16" s="1"/>
  <c r="CI50" i="16"/>
  <c r="CK50" i="16" s="1"/>
  <c r="CN50" i="16" s="1"/>
  <c r="CI79" i="16"/>
  <c r="CK79" i="16" s="1"/>
  <c r="CN79" i="16" s="1"/>
  <c r="CI81" i="16"/>
  <c r="CK81" i="16" s="1"/>
  <c r="CN81" i="16" s="1"/>
  <c r="CI43" i="16"/>
  <c r="CK43" i="16" s="1"/>
  <c r="CN43" i="16" s="1"/>
  <c r="CI64" i="16"/>
  <c r="CI59" i="16"/>
  <c r="CK59" i="16" s="1"/>
  <c r="CN59" i="16" s="1"/>
  <c r="CI124" i="16"/>
  <c r="CK124" i="16" s="1"/>
  <c r="CI47" i="16"/>
  <c r="CK47" i="16" s="1"/>
  <c r="CN47" i="16" s="1"/>
  <c r="CI75" i="16"/>
  <c r="CK75" i="16" s="1"/>
  <c r="CN75" i="16" s="1"/>
  <c r="CI58" i="16"/>
  <c r="CK58" i="16" s="1"/>
  <c r="CN58" i="16" s="1"/>
  <c r="CI76" i="16"/>
  <c r="CK76" i="16" s="1"/>
  <c r="CN76" i="16" s="1"/>
  <c r="CI83" i="16"/>
  <c r="CI36" i="16"/>
  <c r="CK36" i="16" s="1"/>
  <c r="CN36" i="16" s="1"/>
  <c r="CI35" i="16"/>
  <c r="CK35" i="16" s="1"/>
  <c r="CN35" i="16" s="1"/>
  <c r="CI42" i="16"/>
  <c r="CK42" i="16" s="1"/>
  <c r="CN42" i="16" s="1"/>
  <c r="CI51" i="16"/>
  <c r="CK51" i="16" s="1"/>
  <c r="CN51" i="16" s="1"/>
  <c r="CI123" i="16"/>
  <c r="CK123" i="16" s="1"/>
  <c r="CI54" i="16"/>
  <c r="CI49" i="16"/>
  <c r="CK49" i="16" s="1"/>
  <c r="CN49" i="16" s="1"/>
  <c r="CI84" i="16"/>
  <c r="CK84" i="16" s="1"/>
  <c r="CN84" i="16" s="1"/>
  <c r="CI87" i="16"/>
  <c r="CI127" i="16"/>
  <c r="CK127" i="16" s="1"/>
  <c r="CI48" i="16"/>
  <c r="CK48" i="16" s="1"/>
  <c r="CN48" i="16" s="1"/>
  <c r="CI69" i="16"/>
  <c r="CI86" i="16"/>
  <c r="CK86" i="16" s="1"/>
  <c r="CN86" i="16" s="1"/>
  <c r="CI91" i="16"/>
  <c r="CK91" i="16" s="1"/>
  <c r="CN91" i="16" s="1"/>
  <c r="CI80" i="16"/>
  <c r="CI60" i="16"/>
  <c r="CK60" i="16" s="1"/>
  <c r="CN60" i="16" s="1"/>
  <c r="CI70" i="16"/>
  <c r="CK70" i="16" s="1"/>
  <c r="CN70" i="16" s="1"/>
  <c r="CI32" i="16"/>
  <c r="CI74" i="16"/>
  <c r="CK74" i="16" s="1"/>
  <c r="CN74" i="16" s="1"/>
  <c r="CI57" i="16"/>
  <c r="CK57" i="16" s="1"/>
  <c r="CN57" i="16" s="1"/>
  <c r="CI46" i="16"/>
  <c r="CI122" i="16"/>
  <c r="CK122" i="16" s="1"/>
  <c r="CI53" i="16"/>
  <c r="CK53" i="16" s="1"/>
  <c r="CN53" i="16" s="1"/>
  <c r="CI72" i="16"/>
  <c r="CI52" i="16"/>
  <c r="CK52" i="16" s="1"/>
  <c r="CN52" i="16" s="1"/>
  <c r="CI82" i="16"/>
  <c r="CK82" i="16" s="1"/>
  <c r="CN82" i="16" s="1"/>
  <c r="CI73" i="16"/>
  <c r="CK73" i="16" s="1"/>
  <c r="CN73" i="16" s="1"/>
  <c r="CI38" i="16"/>
  <c r="CK38" i="16" s="1"/>
  <c r="CN38" i="16" s="1"/>
  <c r="CI34" i="16"/>
  <c r="CK34" i="16" s="1"/>
  <c r="CN34" i="16" s="1"/>
  <c r="CI78" i="16"/>
  <c r="CK78" i="16" s="1"/>
  <c r="CN78" i="16" s="1"/>
  <c r="CI37" i="16"/>
  <c r="CK37" i="16" s="1"/>
  <c r="CN37" i="16" s="1"/>
  <c r="CI39" i="16"/>
  <c r="CK39" i="16" s="1"/>
  <c r="CN39" i="16" s="1"/>
  <c r="CI71" i="16"/>
  <c r="CK71" i="16" s="1"/>
  <c r="CN71" i="16" s="1"/>
  <c r="CI68" i="16"/>
  <c r="CK68" i="16" s="1"/>
  <c r="CN68" i="16" s="1"/>
  <c r="CI125" i="16"/>
  <c r="CK125" i="16" s="1"/>
  <c r="CI120" i="16"/>
  <c r="CI62" i="16"/>
  <c r="CK62" i="16" s="1"/>
  <c r="CN62" i="16" s="1"/>
  <c r="CI77" i="16"/>
  <c r="CK77" i="16" s="1"/>
  <c r="CN77" i="16" s="1"/>
  <c r="CI41" i="16"/>
  <c r="CK41" i="16" s="1"/>
  <c r="CN41" i="16" s="1"/>
  <c r="CI56" i="16"/>
  <c r="CK56" i="16" s="1"/>
  <c r="CN56" i="16" s="1"/>
  <c r="CK87" i="16"/>
  <c r="CN87" i="16" s="1"/>
  <c r="CB130" i="16"/>
  <c r="CK63" i="16" l="1"/>
  <c r="CN63" i="16" s="1"/>
  <c r="CD132" i="16"/>
  <c r="CK72" i="16"/>
  <c r="CK83" i="16"/>
  <c r="CK80" i="16"/>
  <c r="CK64" i="16"/>
  <c r="CK54" i="16"/>
  <c r="CK46" i="16"/>
  <c r="CK69" i="16"/>
  <c r="CL69" i="16" s="1"/>
  <c r="CB132" i="16"/>
  <c r="CL52" i="16"/>
  <c r="CM52" i="16"/>
  <c r="CL86" i="16"/>
  <c r="CM86" i="16"/>
  <c r="CL75" i="16"/>
  <c r="CM75" i="16"/>
  <c r="CM90" i="16"/>
  <c r="CL90" i="16"/>
  <c r="CL38" i="16"/>
  <c r="CM38" i="16"/>
  <c r="CL57" i="16"/>
  <c r="CM57" i="16"/>
  <c r="CL60" i="16"/>
  <c r="CM60" i="16"/>
  <c r="CL84" i="16"/>
  <c r="CM84" i="16"/>
  <c r="CM65" i="16"/>
  <c r="CL65" i="16"/>
  <c r="CL88" i="16"/>
  <c r="CM88" i="16"/>
  <c r="CL70" i="16"/>
  <c r="CM70" i="16"/>
  <c r="CL50" i="16"/>
  <c r="CM50" i="16"/>
  <c r="CM73" i="16"/>
  <c r="CL73" i="16"/>
  <c r="CL80" i="16"/>
  <c r="CL48" i="16"/>
  <c r="CM48" i="16"/>
  <c r="CL49" i="16"/>
  <c r="CM49" i="16"/>
  <c r="CM42" i="16"/>
  <c r="CL42" i="16"/>
  <c r="CL76" i="16"/>
  <c r="CM76" i="16"/>
  <c r="CL81" i="16"/>
  <c r="CM81" i="16"/>
  <c r="CL66" i="16"/>
  <c r="CM66" i="16"/>
  <c r="CL45" i="16"/>
  <c r="CM45" i="16"/>
  <c r="CL44" i="16"/>
  <c r="CM44" i="16"/>
  <c r="CL36" i="16"/>
  <c r="CM36" i="16"/>
  <c r="CM41" i="16"/>
  <c r="CL41" i="16"/>
  <c r="CL77" i="16"/>
  <c r="CM77" i="16"/>
  <c r="CL68" i="16"/>
  <c r="CM68" i="16"/>
  <c r="CM78" i="16"/>
  <c r="CL78" i="16"/>
  <c r="CO78" i="16" s="1"/>
  <c r="CL82" i="16"/>
  <c r="CM82" i="16"/>
  <c r="CL91" i="16"/>
  <c r="CM91" i="16"/>
  <c r="CL58" i="16"/>
  <c r="CM58" i="16"/>
  <c r="CL59" i="16"/>
  <c r="CM59" i="16"/>
  <c r="CM79" i="16"/>
  <c r="CL79" i="16"/>
  <c r="CL33" i="16"/>
  <c r="CM33" i="16"/>
  <c r="CL47" i="16"/>
  <c r="CM47" i="16"/>
  <c r="CL89" i="16"/>
  <c r="CM89" i="16"/>
  <c r="CM85" i="16"/>
  <c r="CL85" i="16"/>
  <c r="CO85" i="16" s="1"/>
  <c r="CL55" i="16"/>
  <c r="CM55" i="16"/>
  <c r="CM53" i="16"/>
  <c r="CL53" i="16"/>
  <c r="CO53" i="16" s="1"/>
  <c r="CL64" i="16"/>
  <c r="CM67" i="16"/>
  <c r="CL67" i="16"/>
  <c r="CL35" i="16"/>
  <c r="CM35" i="16"/>
  <c r="CM87" i="16"/>
  <c r="CL87" i="16"/>
  <c r="CM71" i="16"/>
  <c r="CL71" i="16"/>
  <c r="CL34" i="16"/>
  <c r="CM34" i="16"/>
  <c r="CL61" i="16"/>
  <c r="CM61" i="16"/>
  <c r="CM37" i="16"/>
  <c r="CL37" i="16"/>
  <c r="CL74" i="16"/>
  <c r="CM74" i="16"/>
  <c r="CL62" i="16"/>
  <c r="CM62" i="16"/>
  <c r="CL40" i="16"/>
  <c r="CM40" i="16"/>
  <c r="CM51" i="16"/>
  <c r="CL51" i="16"/>
  <c r="CI94" i="16"/>
  <c r="CK32" i="16"/>
  <c r="CL63" i="16"/>
  <c r="CM56" i="16"/>
  <c r="CL56" i="16"/>
  <c r="CI130" i="16"/>
  <c r="CK120" i="16"/>
  <c r="CK130" i="16" s="1"/>
  <c r="CL39" i="16"/>
  <c r="CM39" i="16"/>
  <c r="CM43" i="16"/>
  <c r="CL43" i="16"/>
  <c r="CL83" i="16" l="1"/>
  <c r="CO83" i="16" s="1"/>
  <c r="CN83" i="16"/>
  <c r="CM32" i="16"/>
  <c r="CN32" i="16"/>
  <c r="CL72" i="16"/>
  <c r="CN72" i="16"/>
  <c r="CO71" i="16"/>
  <c r="CM69" i="16"/>
  <c r="CN69" i="16"/>
  <c r="CM46" i="16"/>
  <c r="CN46" i="16"/>
  <c r="CN95" i="16" s="1"/>
  <c r="H130" i="1" s="1"/>
  <c r="CL54" i="16"/>
  <c r="CN54" i="16"/>
  <c r="CM64" i="16"/>
  <c r="CN64" i="16"/>
  <c r="CM63" i="16"/>
  <c r="CO47" i="16"/>
  <c r="CO82" i="16"/>
  <c r="CO44" i="16"/>
  <c r="CO49" i="16"/>
  <c r="CO65" i="16"/>
  <c r="CM80" i="16"/>
  <c r="CN80" i="16"/>
  <c r="CO64" i="16"/>
  <c r="CO34" i="16"/>
  <c r="CO68" i="16"/>
  <c r="CO39" i="16"/>
  <c r="CO40" i="16"/>
  <c r="CM83" i="16"/>
  <c r="CL46" i="16"/>
  <c r="CO55" i="16"/>
  <c r="CO66" i="16"/>
  <c r="CO62" i="16"/>
  <c r="CO86" i="16"/>
  <c r="CM54" i="16"/>
  <c r="CO54" i="16" s="1"/>
  <c r="CO50" i="16"/>
  <c r="CO58" i="16"/>
  <c r="CO76" i="16"/>
  <c r="CI132" i="16"/>
  <c r="CO57" i="16"/>
  <c r="CO43" i="16"/>
  <c r="CO51" i="16"/>
  <c r="CO88" i="16"/>
  <c r="CO73" i="16"/>
  <c r="CO80" i="16"/>
  <c r="CM72" i="16"/>
  <c r="CO72" i="16" s="1"/>
  <c r="CO42" i="16"/>
  <c r="CO63" i="16"/>
  <c r="CO74" i="16"/>
  <c r="CO61" i="16"/>
  <c r="CO35" i="16"/>
  <c r="CO89" i="16"/>
  <c r="CO33" i="16"/>
  <c r="CO59" i="16"/>
  <c r="CO91" i="16"/>
  <c r="CO77" i="16"/>
  <c r="CO36" i="16"/>
  <c r="CO45" i="16"/>
  <c r="CO81" i="16"/>
  <c r="CO48" i="16"/>
  <c r="CO70" i="16"/>
  <c r="CO84" i="16"/>
  <c r="CO60" i="16"/>
  <c r="CO38" i="16"/>
  <c r="CO75" i="16"/>
  <c r="CO52" i="16"/>
  <c r="CO69" i="16"/>
  <c r="CO56" i="16"/>
  <c r="CO37" i="16"/>
  <c r="CO87" i="16"/>
  <c r="CO67" i="16"/>
  <c r="CO79" i="16"/>
  <c r="CO41" i="16"/>
  <c r="CO90" i="16"/>
  <c r="CL32" i="16"/>
  <c r="CK94" i="16"/>
  <c r="CO46" i="16" l="1"/>
  <c r="CN104" i="16"/>
  <c r="CO32" i="16"/>
  <c r="CM95" i="16"/>
  <c r="CL95" i="16"/>
  <c r="CK132" i="16"/>
  <c r="H121" i="1"/>
  <c r="H128" i="1"/>
  <c r="CM104" i="16"/>
  <c r="CO95" i="16" l="1"/>
  <c r="CO112" i="16" s="1"/>
  <c r="H126" i="1"/>
  <c r="CL104" i="16"/>
  <c r="H17" i="11"/>
  <c r="H123" i="1"/>
  <c r="R3" i="14"/>
  <c r="U3" i="14"/>
  <c r="H24" i="11"/>
  <c r="H132" i="1"/>
  <c r="CO104" i="16"/>
  <c r="H19" i="11" l="1"/>
  <c r="S3" i="14"/>
  <c r="H139" i="1"/>
  <c r="H34" i="11"/>
  <c r="T3" i="14"/>
  <c r="H22" i="11"/>
  <c r="H27"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PlancherelF</author>
  </authors>
  <commentList>
    <comment ref="AC22" authorId="0" shapeId="0" xr:uid="{00000000-0006-0000-0500-000001000000}">
      <text>
        <r>
          <rPr>
            <b/>
            <sz val="8"/>
            <color indexed="81"/>
            <rFont val="Tahoma"/>
            <family val="2"/>
          </rPr>
          <t>PlancherelF:</t>
        </r>
        <r>
          <rPr>
            <sz val="8"/>
            <color indexed="81"/>
            <rFont val="Tahoma"/>
            <family val="2"/>
          </rPr>
          <t xml:space="preserve">
</t>
        </r>
      </text>
    </comment>
  </commentList>
</comments>
</file>

<file path=xl/sharedStrings.xml><?xml version="1.0" encoding="utf-8"?>
<sst xmlns="http://schemas.openxmlformats.org/spreadsheetml/2006/main" count="469" uniqueCount="295">
  <si>
    <r>
      <t>Direction de la santé et des affaires sociales</t>
    </r>
    <r>
      <rPr>
        <b/>
        <sz val="10"/>
        <rFont val="Arial"/>
        <family val="2"/>
      </rPr>
      <t xml:space="preserve"> DSAS</t>
    </r>
    <r>
      <rPr>
        <sz val="10"/>
        <rFont val="Arial"/>
        <family val="2"/>
      </rPr>
      <t xml:space="preserve"> </t>
    </r>
  </si>
  <si>
    <r>
      <t xml:space="preserve">Direktion für Gesundheit und Soziales </t>
    </r>
    <r>
      <rPr>
        <b/>
        <sz val="10"/>
        <rFont val="Arial"/>
        <family val="2"/>
      </rPr>
      <t>GSD</t>
    </r>
  </si>
  <si>
    <t xml:space="preserve">Formular für die Krippen </t>
  </si>
  <si>
    <t>-</t>
  </si>
  <si>
    <t>1. Allgemeines</t>
  </si>
  <si>
    <t>Einrichtung</t>
  </si>
  <si>
    <t>Name der Einrichtung</t>
  </si>
  <si>
    <t>Strasse, Nr.</t>
  </si>
  <si>
    <t xml:space="preserve">Postfach </t>
  </si>
  <si>
    <t>PLZ, Ort</t>
  </si>
  <si>
    <t>Telefon</t>
  </si>
  <si>
    <t>E-Mail-Adresse der Einrichtung</t>
  </si>
  <si>
    <t>Website</t>
  </si>
  <si>
    <t>Name</t>
  </si>
  <si>
    <t>Bank- oder Postkonto (IBAN) der Trägerschaft</t>
  </si>
  <si>
    <t xml:space="preserve">Kontoinhaber </t>
  </si>
  <si>
    <t>Strasse, Nr.</t>
  </si>
  <si>
    <t xml:space="preserve">Postfach </t>
  </si>
  <si>
    <t>PLZ, Ort</t>
  </si>
  <si>
    <t xml:space="preserve">IBAN oder Postkonto </t>
  </si>
  <si>
    <t>Name, Vorname</t>
  </si>
  <si>
    <t>Telefon</t>
  </si>
  <si>
    <t>E-Mail</t>
  </si>
  <si>
    <t>Form der Trägerschaft</t>
  </si>
  <si>
    <t>Welche Rechtsform hat die Trägerschaft?</t>
  </si>
  <si>
    <t>Gemeinde</t>
  </si>
  <si>
    <t>Verband/Verein</t>
  </si>
  <si>
    <t>Stiftung</t>
  </si>
  <si>
    <t>Natürliche Person</t>
  </si>
  <si>
    <t>Andere (bitte angeben)</t>
  </si>
  <si>
    <t>2. Angaben zur Einrichtung (Aktualisierung)</t>
  </si>
  <si>
    <t xml:space="preserve">Öffnungszeiten der Krippe </t>
  </si>
  <si>
    <t xml:space="preserve">von... </t>
  </si>
  <si>
    <t xml:space="preserve">bis... </t>
  </si>
  <si>
    <t>Montag</t>
  </si>
  <si>
    <t>Dienstag</t>
  </si>
  <si>
    <t>Mittwoch</t>
  </si>
  <si>
    <t>Donnerstag</t>
  </si>
  <si>
    <t>Freitag</t>
  </si>
  <si>
    <t>Anzahl bewilligte Krippenbetreuungsplätze (gemäss Bewilligung)</t>
  </si>
  <si>
    <t xml:space="preserve"> Anzahl bewilligte Krippenbetreuungsplätze insgesamt </t>
  </si>
  <si>
    <t>davon:</t>
  </si>
  <si>
    <t xml:space="preserve">Anzahl Plätze für 0- bis 2-Jährige </t>
  </si>
  <si>
    <t>Anzahl Plätze für 2- bis -4-Jährige</t>
  </si>
  <si>
    <t>3. Betreute Kinder</t>
  </si>
  <si>
    <t xml:space="preserve">Anzahl eingeschriebene Kinder </t>
  </si>
  <si>
    <t xml:space="preserve">4. Tarife </t>
  </si>
  <si>
    <t>Ja</t>
  </si>
  <si>
    <t>Nein</t>
  </si>
  <si>
    <t>5. Beurteilung der Nachfrage</t>
  </si>
  <si>
    <t>Konnten alle Anmeldungen für die Krippe berücksichtigt werden?</t>
  </si>
  <si>
    <t>Ja</t>
  </si>
  <si>
    <t>Nein</t>
  </si>
  <si>
    <t xml:space="preserve">6. Tatsächliche Betreuungsstunden/Zusammenfassung </t>
  </si>
  <si>
    <r>
      <t>BITTE NICHT AUSFÜLLEN</t>
    </r>
    <r>
      <rPr>
        <b/>
        <sz val="10"/>
        <color indexed="10"/>
        <rFont val="Calibri"/>
        <family val="2"/>
      </rPr>
      <t>→</t>
    </r>
    <r>
      <rPr>
        <b/>
        <sz val="10"/>
        <color indexed="10"/>
        <rFont val="Arial"/>
        <family val="2"/>
      </rPr>
      <t xml:space="preserve"> automatische Berechnung anhand von Anhang II</t>
    </r>
  </si>
  <si>
    <t>Bitte Anhang II ausfüllen. Die folgenden Angaben werden auf Grundlage von Anhang II automatisch zusammengerechnet.</t>
  </si>
  <si>
    <r>
      <t>→</t>
    </r>
    <r>
      <rPr>
        <sz val="8"/>
        <color indexed="8"/>
        <rFont val="Arial"/>
        <family val="2"/>
      </rPr>
      <t xml:space="preserve"> Total aus Anhang II übertragen</t>
    </r>
  </si>
  <si>
    <r>
      <t>→</t>
    </r>
    <r>
      <rPr>
        <sz val="8"/>
        <color indexed="8"/>
        <rFont val="Arial"/>
        <family val="2"/>
      </rPr>
      <t xml:space="preserve"> Total aus Anhang II übertragen</t>
    </r>
  </si>
  <si>
    <t xml:space="preserve"> (gemäss Boutat-Ortwein-Studie) </t>
  </si>
  <si>
    <t xml:space="preserve">Name, Vorname </t>
  </si>
  <si>
    <t>Funktion</t>
  </si>
  <si>
    <t xml:space="preserve">Ort </t>
  </si>
  <si>
    <t>Datum [TT.MM.JJJJ]</t>
  </si>
  <si>
    <t>Unterschrift (handschriftlich)</t>
  </si>
  <si>
    <t>Bitte halten Sie sich an die Einsendefrist!</t>
  </si>
  <si>
    <r>
      <t>Direction de la santé et des affaires sociales</t>
    </r>
    <r>
      <rPr>
        <b/>
        <sz val="10"/>
        <rFont val="Arial"/>
        <family val="2"/>
      </rPr>
      <t xml:space="preserve"> DSAS</t>
    </r>
    <r>
      <rPr>
        <sz val="10"/>
        <rFont val="Arial"/>
        <family val="2"/>
      </rPr>
      <t xml:space="preserve"> </t>
    </r>
  </si>
  <si>
    <r>
      <t xml:space="preserve">Direktion für Gesundheit und Soziales </t>
    </r>
    <r>
      <rPr>
        <b/>
        <sz val="10"/>
        <rFont val="Arial"/>
        <family val="2"/>
      </rPr>
      <t>GSD</t>
    </r>
  </si>
  <si>
    <t xml:space="preserve">Anhang I: Betriebsergebnis </t>
  </si>
  <si>
    <t xml:space="preserve">Formular für die Krippen </t>
  </si>
  <si>
    <r>
      <t>Wichtige Angaben für das Ausfüllen des Formulars:</t>
    </r>
    <r>
      <rPr>
        <b/>
        <sz val="10"/>
        <color indexed="8"/>
        <rFont val="Arial"/>
        <family val="2"/>
      </rPr>
      <t xml:space="preserve">
</t>
    </r>
    <r>
      <rPr>
        <sz val="10"/>
        <color indexed="8"/>
        <rFont val="Arial"/>
        <family val="2"/>
      </rPr>
      <t xml:space="preserve">Bitte tragen Sie in den nachfolgenden Feldern nur ganze Beträge ein. 
Machen Sie Zahlenangaben ohne Komma und/oder Punkt. </t>
    </r>
  </si>
  <si>
    <t>vom …… bis …….</t>
  </si>
  <si>
    <t>vom …… bis …….</t>
  </si>
  <si>
    <t>ERTRÄGE</t>
  </si>
  <si>
    <t xml:space="preserve">Subvention BSV </t>
  </si>
  <si>
    <r>
      <t xml:space="preserve">Kantonaler Beitrag </t>
    </r>
    <r>
      <rPr>
        <sz val="8"/>
        <rFont val="Arial"/>
        <family val="2"/>
      </rPr>
      <t>(für die Betreuung von Kindern im Vorschul- und im Kindergartenalter)</t>
    </r>
  </si>
  <si>
    <r>
      <t xml:space="preserve">Kantonaler Beitrag </t>
    </r>
    <r>
      <rPr>
        <sz val="8"/>
        <rFont val="Arial"/>
        <family val="2"/>
      </rPr>
      <t>(Unterstützung für die Schaffung neuer Betreuungsplätze)</t>
    </r>
  </si>
  <si>
    <t xml:space="preserve">Beitrag der Gemeinde </t>
  </si>
  <si>
    <t>Details der Gemeindebeiträge (bitte geben Sie die Höhe des Beitrags der einzelnen Gemeinden an)</t>
  </si>
  <si>
    <t xml:space="preserve">Andere Beiträge, Spenden und Erträge (bitte ausführen) </t>
  </si>
  <si>
    <t>TOTAL ERTRÄGE</t>
  </si>
  <si>
    <t>AUSGABEN</t>
  </si>
  <si>
    <t xml:space="preserve">Total Ausgaben im Zusammenhang mit den Personalkosten </t>
  </si>
  <si>
    <t>Löhne Leitung + Verwaltung, Sozialausgaben und Kranken- und Unfallgeld</t>
  </si>
  <si>
    <t xml:space="preserve">Löhne Erziehungspersonal, Sozialausgaben und Kranken- und Unfallgeld </t>
  </si>
  <si>
    <t xml:space="preserve">Reisekosten </t>
  </si>
  <si>
    <t xml:space="preserve">Aus- und Weiterbildungskosten </t>
  </si>
  <si>
    <t>Andere Personalkosten (bitte angeben)</t>
  </si>
  <si>
    <t xml:space="preserve">Total Ausgaben im Zusammenhang mit den Betriebskosten  </t>
  </si>
  <si>
    <t>Pflege, Arzneimittel, Windeln, Waschmittel u. ä.</t>
  </si>
  <si>
    <t>Büromaterial</t>
  </si>
  <si>
    <t>Verwaltungskosten (Post, Telefon, Internet, Abonnemente, Beiträge)</t>
  </si>
  <si>
    <t>Finanzierungskosten</t>
  </si>
  <si>
    <t>Versicherungen</t>
  </si>
  <si>
    <t>Andere Betriebskosten (bitte angeben)</t>
  </si>
  <si>
    <t>TOTAL AUSGABEN</t>
  </si>
  <si>
    <t>GEWINN/VERLUST</t>
  </si>
  <si>
    <t>Anzahl bewilligte Betreuungsplätze</t>
  </si>
  <si>
    <t xml:space="preserve">Ausgaben je Betreuungsplatz </t>
  </si>
  <si>
    <r>
      <t xml:space="preserve">* </t>
    </r>
    <r>
      <rPr>
        <b/>
        <sz val="12"/>
        <rFont val="Arial"/>
        <family val="2"/>
      </rPr>
      <t>VON DER/DEN GEMEINDE/N OFFERIERTE LEISTUNGEN</t>
    </r>
    <r>
      <rPr>
        <b/>
        <sz val="10"/>
        <rFont val="Arial"/>
        <family val="2"/>
      </rPr>
      <t xml:space="preserve"> (Miete, Verwaltungskosten, u. ä.). </t>
    </r>
    <r>
      <rPr>
        <sz val="10"/>
        <rFont val="Arial"/>
        <family val="2"/>
      </rPr>
      <t>Bitte geben Sie im Folgenden die von der/den Gemeinde/n übernommenen Beträge an, die nicht in den Betriebskosten aufgeführt sind. Es ist eine entsprechende Bestätigung der Gemeinde/n einzureichen.</t>
    </r>
  </si>
  <si>
    <t xml:space="preserve">Miete </t>
  </si>
  <si>
    <t>Verwaltungskosten</t>
  </si>
  <si>
    <t xml:space="preserve">Total </t>
  </si>
  <si>
    <t xml:space="preserve">Bemerkungen: </t>
  </si>
  <si>
    <t xml:space="preserve">für die Betreuung der Kinder in der Krippe </t>
  </si>
  <si>
    <t xml:space="preserve">MONATSTABELLEN </t>
  </si>
  <si>
    <r>
      <t>Service de l</t>
    </r>
    <r>
      <rPr>
        <sz val="10"/>
        <rFont val="Arial"/>
        <family val="2"/>
      </rPr>
      <t xml:space="preserve">'enfance et de la jeunesse </t>
    </r>
    <r>
      <rPr>
        <b/>
        <sz val="10"/>
        <rFont val="Arial"/>
        <family val="2"/>
      </rPr>
      <t>SEJ</t>
    </r>
  </si>
  <si>
    <r>
      <t xml:space="preserve">Jugendamt </t>
    </r>
    <r>
      <rPr>
        <b/>
        <sz val="10"/>
        <rFont val="Arial"/>
        <family val="2"/>
      </rPr>
      <t xml:space="preserve">JA </t>
    </r>
  </si>
  <si>
    <r>
      <t>BITTE NICHT AUSFÜLLEN</t>
    </r>
    <r>
      <rPr>
        <b/>
        <sz val="10"/>
        <color indexed="10"/>
        <rFont val="Calibri"/>
        <family val="2"/>
      </rPr>
      <t>→</t>
    </r>
    <r>
      <rPr>
        <b/>
        <sz val="10"/>
        <color indexed="10"/>
        <rFont val="Arial"/>
        <family val="2"/>
      </rPr>
      <t xml:space="preserve"> automatische Berechnung anhand von Anhang II</t>
    </r>
  </si>
  <si>
    <t>Tatsächliche Betreuungsstunden/Abrechnung Beitragsgesuch</t>
  </si>
  <si>
    <t>(= Anzahl der den Eltern für die Betreuung der Kinder in der Krippe in Rechnung gestellten Betreuungshalbtage)</t>
  </si>
  <si>
    <r>
      <t>→</t>
    </r>
    <r>
      <rPr>
        <sz val="8"/>
        <color indexed="8"/>
        <rFont val="Arial"/>
        <family val="2"/>
      </rPr>
      <t xml:space="preserve"> Total aus Anhang II übertragen</t>
    </r>
  </si>
  <si>
    <r>
      <t>Total Beitrag des Staates</t>
    </r>
    <r>
      <rPr>
        <sz val="10"/>
        <color indexed="8"/>
        <rFont val="Arial"/>
        <family val="2"/>
      </rPr>
      <t xml:space="preserve"> (10 % der durchschnittlichen Kosten) </t>
    </r>
  </si>
  <si>
    <t>Total Beitrag (Staat + Arbeitgeber)</t>
  </si>
  <si>
    <t xml:space="preserve">Zahlung auf Konto </t>
  </si>
  <si>
    <t>Name Einrichtung/Trägerschaft</t>
  </si>
  <si>
    <t>Strasse, Nr.</t>
  </si>
  <si>
    <t xml:space="preserve">Postfach </t>
  </si>
  <si>
    <t>PLZ, Ort</t>
  </si>
  <si>
    <t xml:space="preserve">INTERNE KONTROLLE JA </t>
  </si>
  <si>
    <t xml:space="preserve">DATUM: </t>
  </si>
  <si>
    <t xml:space="preserve">Bemerkungen: </t>
  </si>
  <si>
    <t>Datenerhebungsperiode  vom/bis [TT.MM.JJJJ]</t>
  </si>
  <si>
    <t>Bezirks</t>
  </si>
  <si>
    <t>Anzahl tatsächliche Betreuungsstunden  während der Datenerhebungsperiode</t>
  </si>
  <si>
    <t>Geschätzte durchschnittliche Kosten  während der Datenerhebungsperiode</t>
  </si>
  <si>
    <t>Mahlzeiten (Rückerstattung Personal)</t>
  </si>
  <si>
    <r>
      <t xml:space="preserve">Kantonaler Beitrag </t>
    </r>
    <r>
      <rPr>
        <sz val="8"/>
        <rFont val="Arial"/>
        <family val="2"/>
      </rPr>
      <t>(Aus- und Weiterbildungskosten)</t>
    </r>
  </si>
  <si>
    <t xml:space="preserve">SCHLUSSABRECHNUNG 2012 </t>
  </si>
  <si>
    <t>Anzahl tatsächliche Betreuungsstunden während der Datenerhebungsperiode</t>
  </si>
  <si>
    <t>Geschätzte durchschnittliche Kosten während der Datenerhebungsperiode</t>
  </si>
  <si>
    <t xml:space="preserve">Beitrag 2012 wird wie folgt entrichtet: 4 Anzahlungen im 2012 + Überweisung des Restbetrages im 2013, nach Überprüfung der Daten </t>
  </si>
  <si>
    <t xml:space="preserve">Restbetrag des Beitrags = Schlussabrechnung Januar–Dezember 2012 (vom JA überprüft) – Höhe der bereits entrichteten Anzahlungen </t>
  </si>
  <si>
    <t xml:space="preserve">Stammen alle betreuten Kinder aus Gemeinden, mit denen eine Vereinbarung besteht? </t>
  </si>
  <si>
    <t>9. Bestätigung</t>
  </si>
  <si>
    <t>7. Obligatorische Anhänge</t>
  </si>
  <si>
    <t>8. Bemerkungen</t>
  </si>
  <si>
    <t>Die unterschriftsberechtigte Person bestätigt die Richtigkeit und die Vollständigkeit der in diesem Formular aufgeführten Angaben.</t>
  </si>
  <si>
    <t>Nahrungsmittel und Getränke</t>
  </si>
  <si>
    <t xml:space="preserve">Tarife der Einrichtung, die während des Datenerhebungsperiode für die Krippen-Betreuung der Kinder angewandt wurden </t>
  </si>
  <si>
    <t>** Dezimalzahlen</t>
  </si>
  <si>
    <t xml:space="preserve">→ durchschnittliche Kosten 1 Std. Krippen-Betreuung: </t>
  </si>
  <si>
    <t>District</t>
  </si>
  <si>
    <t>Structure</t>
  </si>
  <si>
    <t>Lieu</t>
  </si>
  <si>
    <t>Titulaire du compte</t>
  </si>
  <si>
    <t>Rue</t>
  </si>
  <si>
    <t>Case postale</t>
  </si>
  <si>
    <t>Numéro postal et lieu</t>
  </si>
  <si>
    <t>IBAN ou compte postal</t>
  </si>
  <si>
    <t>Nb places autorisées</t>
  </si>
  <si>
    <t xml:space="preserve">Nb enfants inscrits  </t>
  </si>
  <si>
    <t>Dont: 
nombre enfants de moins de 2 ans</t>
  </si>
  <si>
    <t>Dont: 
nombre enfants de 2-4  ans</t>
  </si>
  <si>
    <t>Dont: 
nombre enfants de  + de 4 ans</t>
  </si>
  <si>
    <t>Nb jours ouverture par année</t>
  </si>
  <si>
    <t>Nb heures moyen d'ouverture sur une journée</t>
  </si>
  <si>
    <t>Nb demi-jours accueil-enfants</t>
  </si>
  <si>
    <r>
      <t>Nb heures de garde effectives total</t>
    </r>
    <r>
      <rPr>
        <b/>
        <sz val="8"/>
        <color indexed="9"/>
        <rFont val="Arial"/>
        <family val="2"/>
      </rPr>
      <t/>
    </r>
  </si>
  <si>
    <t>Coût moyen</t>
  </si>
  <si>
    <r>
      <t xml:space="preserve">Estimation Subvention total de l'Etat  pour 2012 </t>
    </r>
    <r>
      <rPr>
        <b/>
        <sz val="8"/>
        <color indexed="9"/>
        <rFont val="Arial"/>
        <family val="2"/>
      </rPr>
      <t>(10% du coût moyen)</t>
    </r>
  </si>
  <si>
    <t xml:space="preserve">Estimation Subvention employeur pour 2012 </t>
  </si>
  <si>
    <t>Subventions communales</t>
  </si>
  <si>
    <t>Prestations offertes par la/les communes</t>
  </si>
  <si>
    <t>Masque 2 - Usage FP-évaluation des besoins et convention</t>
  </si>
  <si>
    <t>Support juridique</t>
  </si>
  <si>
    <t>NB places autorisées</t>
  </si>
  <si>
    <t>Nombre enfants inscrits</t>
  </si>
  <si>
    <t>Communes conventionneés</t>
  </si>
  <si>
    <t>Commune non conventionnées</t>
  </si>
  <si>
    <t>NB enfants accueillis</t>
  </si>
  <si>
    <t>Evaluation de la demande_nb enfants pas pu accueillir</t>
  </si>
  <si>
    <t xml:space="preserve">Nb places manques </t>
  </si>
  <si>
    <t>places manquantes &lt; 2 ans</t>
  </si>
  <si>
    <t>places manquantes 2- 4ans</t>
  </si>
  <si>
    <t>places manquantes &gt;4 ans</t>
  </si>
  <si>
    <t>Email</t>
  </si>
  <si>
    <t>→ durchschnittliche Kosten 1 Std. Krippen-Betreuung: 8.37 Franken</t>
  </si>
  <si>
    <t xml:space="preserve">8.37 Franken </t>
  </si>
  <si>
    <t>Voranschlag 2012</t>
  </si>
  <si>
    <t xml:space="preserve">Jahresrechnungen 2011 </t>
  </si>
  <si>
    <t xml:space="preserve">Miete, Strom, Wasser, Heizung, </t>
  </si>
  <si>
    <t xml:space="preserve">Abschreibungen </t>
  </si>
  <si>
    <t xml:space="preserve">Bitte Dezimalzahlen verwenden (z. B. 3½ Std. = 3.5 / 5¼ = 5.25 / 6¾ = 6.75) </t>
  </si>
  <si>
    <t>(Vereinbarung, die eine Rechnungsstellung in Abhängigkeit vom Einkommen der Eltern erlaubt)</t>
  </si>
  <si>
    <t>Elternbeiträge (Betreuungskosten)</t>
  </si>
  <si>
    <t>Elternbeiträge (Mahlzeiten)</t>
  </si>
  <si>
    <t>Transportkosten</t>
  </si>
  <si>
    <t>Material (Spiele, Mobiliar,..)</t>
  </si>
  <si>
    <t xml:space="preserve">Unterhalt (Gebäude, Mobiliar,…) </t>
  </si>
  <si>
    <t xml:space="preserve">Anhang II: Abrechnung der tatsächlich geleisteten Betreuungsstunden </t>
  </si>
  <si>
    <t>für die Berechnung des Beitrags Staat–Arbeitgeber (es werden nur die nach der Tarifanpassung in Rechnung gestellten tatsächlichen Betreuungsstunden berücksichtigt).</t>
  </si>
  <si>
    <t>Nb enfants conventionnés</t>
  </si>
  <si>
    <t>Anzahl Betriebstage pro Jahr *</t>
  </si>
  <si>
    <t>Total Beitrag der Arbeitgeber (3.6 % )</t>
  </si>
  <si>
    <r>
      <t>Direction de la santé et des affaires sociales</t>
    </r>
    <r>
      <rPr>
        <b/>
        <sz val="10"/>
        <rFont val="Arial"/>
        <family val="2"/>
      </rPr>
      <t xml:space="preserve"> DSAS</t>
    </r>
  </si>
  <si>
    <t>Mai</t>
  </si>
  <si>
    <t xml:space="preserve">Berechnung der tatsächlichen Betreuungsstunden </t>
  </si>
  <si>
    <t>Januar</t>
  </si>
  <si>
    <t>Februar</t>
  </si>
  <si>
    <t>März</t>
  </si>
  <si>
    <t>April</t>
  </si>
  <si>
    <t>Juni</t>
  </si>
  <si>
    <t>Juli</t>
  </si>
  <si>
    <t>August</t>
  </si>
  <si>
    <t>September</t>
  </si>
  <si>
    <t>Oktober</t>
  </si>
  <si>
    <t>November</t>
  </si>
  <si>
    <t>December</t>
  </si>
  <si>
    <t>Anzahl Stunden der Einheit (Dezimalzahlen)  →</t>
  </si>
  <si>
    <t>Vorname</t>
  </si>
  <si>
    <t>Einheit 1</t>
  </si>
  <si>
    <t>Einheit 2</t>
  </si>
  <si>
    <t>Einheit 3</t>
  </si>
  <si>
    <t>Einheit  4</t>
  </si>
  <si>
    <t>Einheit  5</t>
  </si>
  <si>
    <t xml:space="preserve">Total Stunden Monat </t>
  </si>
  <si>
    <t xml:space="preserve">Total Einheiten </t>
  </si>
  <si>
    <t xml:space="preserve">Total Stunden </t>
  </si>
  <si>
    <t xml:space="preserve">Total Franken </t>
  </si>
  <si>
    <t xml:space="preserve">TOTAL Stunden JAHR </t>
  </si>
  <si>
    <t>Beitrag Staat</t>
  </si>
  <si>
    <t>Finanzielle Unterstützung TOTAL</t>
  </si>
  <si>
    <t xml:space="preserve">Fr./Std. </t>
  </si>
  <si>
    <t>Beitrag Arbeitgebers</t>
  </si>
  <si>
    <t xml:space="preserve">TOTAL JAHR </t>
  </si>
  <si>
    <t>Anzahl tatsächliche Betreuungseinheiten während der Datenerhebungsperiode</t>
  </si>
  <si>
    <t xml:space="preserve">Formular Krippe 2: Abrechnung Beitragsgesuch (Abrechnung der Betreuungseinheiten pro Kind)  </t>
  </si>
  <si>
    <t>Ab Inkrafttreten der angepassten Tarife</t>
  </si>
  <si>
    <t>Anzahl geöffnete Stunden pro Tag</t>
  </si>
  <si>
    <t xml:space="preserve">Anzahl geöffnete Stunden pro Woche </t>
  </si>
  <si>
    <t xml:space="preserve">Anzahl geöffnete Stunden pro Tag </t>
  </si>
  <si>
    <t xml:space="preserve">Durchschnittliche Anzahl geöffnete Stunden pro Halbtag </t>
  </si>
  <si>
    <t>Betreuung von Kindern, die im Kanton Freiburg wohnhaft sind</t>
  </si>
  <si>
    <t>Anzahl monatlich verrechneter Halbtage und/oder ganze Tage</t>
  </si>
  <si>
    <t>Anhang für die Krippen, die weder eine Gesamtabrechnung der Betreuungseinheiten noch der Betreuungsstunden führen</t>
  </si>
  <si>
    <r>
      <rPr>
        <b/>
        <sz val="10"/>
        <color indexed="8"/>
        <rFont val="Arial"/>
        <family val="2"/>
      </rPr>
      <t xml:space="preserve">Anzahl Betreuungseinheiten </t>
    </r>
    <r>
      <rPr>
        <sz val="10"/>
        <color indexed="8"/>
        <rFont val="Arial"/>
        <family val="2"/>
      </rPr>
      <t>(Halbtag; Granzer Tag)  während der Datenerhebungsperiode</t>
    </r>
  </si>
  <si>
    <t>(= Anzahl der den Eltern für die Betreuung der Kinder in der Krippe in Rechnung gestellten Betreuungseinheiten)</t>
  </si>
  <si>
    <t xml:space="preserve">Total Beitrag des Staates (10 % der durchschnittlichen Kosten) </t>
  </si>
  <si>
    <t xml:space="preserve">Dieses Formular richtet sich an die Krippen, die weder eine Gesamtabrechnung der Betreuungseinheiten noch </t>
  </si>
  <si>
    <t xml:space="preserve">Krippen, die bereits diese Abrechnungen führen, verwenden das Formular Krippe 1_Abrechnung der Betreuungseinheiten </t>
  </si>
  <si>
    <t>bzw. das Formular Krippe 3_Abrechnung der Betreuungsstunden</t>
  </si>
  <si>
    <t xml:space="preserve">Anzahl Betreuungsstunden insgesamt </t>
  </si>
  <si>
    <t>Ausgaben pro Betreuungsstunde</t>
  </si>
  <si>
    <t>Nom support juridique</t>
  </si>
  <si>
    <t>und die uns keine Liste mit diesen Informationen aushändigen können</t>
  </si>
  <si>
    <t>Um den Beitrag des Staates zu erhalten, muss Ihre Einrichtung dem JA eine detaillierte Abrechnung der tatsächlichen Betreuungsstunden von Kindern im Vorschulalter und von Kindern, die den Kindergarten, aushändigen. Mit diesem Anhang können Sie diese Berechnung auf Grundlage der verrechneten Betreuungseinheiten pro Kind durchführen.</t>
  </si>
  <si>
    <r>
      <t xml:space="preserve">der Betreuungsstunden führen und die uns </t>
    </r>
    <r>
      <rPr>
        <b/>
        <u/>
        <sz val="11"/>
        <color indexed="8"/>
        <rFont val="Arial"/>
        <family val="2"/>
      </rPr>
      <t>keine Liste mit diesen Informationen aushändigen können</t>
    </r>
  </si>
  <si>
    <t>Freiburg</t>
  </si>
  <si>
    <t>TOTAL DE L'ANNEE</t>
  </si>
  <si>
    <r>
      <t xml:space="preserve">
Bitte tragen Sie in den roten Feldern die Beträge der erhaltenen Anzahlungen ein.
Bitte beachten: </t>
    </r>
    <r>
      <rPr>
        <sz val="10"/>
        <color indexed="8"/>
        <rFont val="Arial"/>
        <family val="2"/>
      </rPr>
      <t xml:space="preserve">Die Überweisungsdaten der Anzahlungen wurden beireits eingetragen. Bitte passen Sie die Daten an, falls sie nicht mit den tatsächlichen Überweisungsdaten der erhaltenen Anzahlungen übereinstimmen.
</t>
    </r>
  </si>
  <si>
    <t>Erhaltener Betrag Anzahlung 1 :</t>
  </si>
  <si>
    <t>Erhaltener Betrag Anzahlung 2 :</t>
  </si>
  <si>
    <t>Erhaltener Betrag Anzahlung 3 :</t>
  </si>
  <si>
    <t>Erhaltener Betrag Anzahlung 4 :</t>
  </si>
  <si>
    <t xml:space="preserve">Erhaltener Betrag Anzahlung 1 </t>
  </si>
  <si>
    <t xml:space="preserve">Erhaltener Betrag Anzahlung 2 </t>
  </si>
  <si>
    <t xml:space="preserve">Erhaltener Betrag Anzahlung 3 </t>
  </si>
  <si>
    <t xml:space="preserve">Erhaltener Betrag Anzahlung 4 </t>
  </si>
  <si>
    <t>RESTBETRAG</t>
  </si>
  <si>
    <t>Anzahl Einheiten 1</t>
  </si>
  <si>
    <t>Anzahl Einheiten 2</t>
  </si>
  <si>
    <t>Anzahl Einheiten 3</t>
  </si>
  <si>
    <t>Anzahl Einheiten 4</t>
  </si>
  <si>
    <t>Wohnkanton</t>
  </si>
  <si>
    <t>Gesamtanzahl Betreuungsstunden (Freiburg und andere Kantone)</t>
  </si>
  <si>
    <t>Datum</t>
  </si>
  <si>
    <r>
      <t xml:space="preserve">Betreuung von Kindern, die in einem </t>
    </r>
    <r>
      <rPr>
        <u/>
        <sz val="12"/>
        <color indexed="17"/>
        <rFont val="Arial"/>
        <family val="2"/>
      </rPr>
      <t xml:space="preserve">anderen Kanton </t>
    </r>
    <r>
      <rPr>
        <sz val="10"/>
        <color indexed="8"/>
        <rFont val="Arial"/>
        <family val="2"/>
      </rPr>
      <t>wohnhaft sind</t>
    </r>
    <r>
      <rPr>
        <sz val="10"/>
        <color indexed="10"/>
        <rFont val="Arial"/>
        <family val="2"/>
      </rPr>
      <t xml:space="preserve"> (keine finanzielle Unterstützung durch Staat und Arbeitgeber)</t>
    </r>
  </si>
  <si>
    <r>
      <rPr>
        <b/>
        <sz val="10"/>
        <color indexed="8"/>
        <rFont val="Arial"/>
        <family val="2"/>
      </rPr>
      <t xml:space="preserve">Wichtige Angaben für das Ausfüllen des Formulars
WICHTIG: </t>
    </r>
    <r>
      <rPr>
        <sz val="10"/>
        <color indexed="8"/>
        <rFont val="Arial"/>
        <family val="2"/>
      </rPr>
      <t>Bitte nur die tatsächlichen Betreuungsstunden in der Betreuungsart "Krippe" eintragen (Kinder im Vorschulalter und Kinder, die den Kindergarten besuchen)</t>
    </r>
    <r>
      <rPr>
        <sz val="10"/>
        <color indexed="8"/>
        <rFont val="Arial"/>
        <family val="2"/>
      </rPr>
      <t xml:space="preserve">
Die Betreuung von Kindern, die n</t>
    </r>
    <r>
      <rPr>
        <b/>
        <sz val="10"/>
        <color indexed="8"/>
        <rFont val="Arial"/>
        <family val="2"/>
      </rPr>
      <t>icht im Kanton Freiburg wohnhaft sind</t>
    </r>
    <r>
      <rPr>
        <sz val="10"/>
        <color indexed="8"/>
        <rFont val="Arial"/>
        <family val="2"/>
      </rPr>
      <t xml:space="preserve">, muss </t>
    </r>
    <r>
      <rPr>
        <b/>
        <u/>
        <sz val="10"/>
        <color indexed="8"/>
        <rFont val="Arial"/>
        <family val="2"/>
      </rPr>
      <t xml:space="preserve">separat </t>
    </r>
    <r>
      <rPr>
        <sz val="10"/>
        <color indexed="8"/>
        <rFont val="Arial"/>
        <family val="2"/>
      </rPr>
      <t xml:space="preserve">in der Abrechnung der Betreuungsstunden aufgeführt sein (ab Linie 114 in der Tabelle).
</t>
    </r>
    <r>
      <rPr>
        <sz val="10"/>
        <color indexed="8"/>
        <rFont val="Arial"/>
        <family val="2"/>
      </rPr>
      <t xml:space="preserve">
</t>
    </r>
    <r>
      <rPr>
        <b/>
        <sz val="10"/>
        <color indexed="8"/>
        <rFont val="Arial"/>
        <family val="2"/>
      </rPr>
      <t>In den Monatstabellen</t>
    </r>
    <r>
      <rPr>
        <sz val="10"/>
        <color indexed="8"/>
        <rFont val="Arial"/>
        <family val="2"/>
      </rPr>
      <t xml:space="preserve">: tragen Sie </t>
    </r>
    <r>
      <rPr>
        <u/>
        <sz val="10"/>
        <color indexed="8"/>
        <rFont val="Arial"/>
        <family val="2"/>
      </rPr>
      <t>für jedes Kind</t>
    </r>
    <r>
      <rPr>
        <sz val="10"/>
        <color indexed="8"/>
        <rFont val="Arial"/>
        <family val="2"/>
      </rPr>
      <t xml:space="preserve"> die Anzahl der monatlich verrechneten Einheiten ein (Halbtage und/oder ganze Tage und/oder anderes).
- Bitte tragen Sie bei jeder Einheit die Dauer in Stunden und Dezimalzahlen ein (bspw.: 3½ Std. = 3.5 / 5¼ = 5.25 / 6¾ = 6.75, siehe Tabelle unten)*.                                                                                                                                                                            - Geben Sie Namen und Vornamen sowie das Geburtsjahr (bspw.: 2008) der Kinder an.
- Geben Sie für jedes Kind die Anzahl verrechneter Einheiten an (Anzahl Halbtage und/oder Anzahl ganze Tage).
*Die Dauer der Einheiten wird automatisch aufgrund der Angaben unter Januar in die weiteren Monate übertragen. 
Die Zelle "Dauer" übernimmt jeweils den Wert des vorangegangenen Monats, allerdings ist die Zelle nicht schreibgeschützt. Falls die Dauer einer Einheit im Laufe des Jahres wechselt (bspw.: im August), tragen Sie die neuen Angaben im betreffenden Monat ein (in diesem Fall im August). Die Dauer der Einheiten der folgenden Monate (September bis Dezember) wird auf der Grundlage der Anpassung berechnet. Bitte wiederholen Sie dieses Vorgehen bei jeder Anpassung der Dauer.
- Falls Sie eine dritte Rechnungseinheit eingeführt haben, tragen Sie die entsprechenden Angaben unter "Einheit 3" ein.
- Falls Sie eine vierte Rechnungseinheit eingeführt haben, tragen Sie die entsprechenden Angaben unter "Einheit 4" ein.
</t>
    </r>
    <r>
      <rPr>
        <b/>
        <sz val="10"/>
        <color indexed="8"/>
        <rFont val="Arial"/>
        <family val="2"/>
      </rPr>
      <t>Bemerkungen</t>
    </r>
    <r>
      <rPr>
        <sz val="10"/>
        <color indexed="8"/>
        <rFont val="Arial"/>
        <family val="2"/>
      </rPr>
      <t xml:space="preserve">: 
1) Unbedingt die Anzahl Stunden für jede bestehende Einheit der Einrichtung eintragen. 
2) Die Namen der Einheiten können nach Wunsch geändert werden. 
3) Auf Anfrage können weitere Einheiten zugefügt werden (bspw. falls Sie zusätzlich zu den vorgeschlagenen Einheiten 1/3-Tage verrechnen).
Wir empfehlen Ihnen, diese Formular regelmässig – soll heissen: jede Woche – auszufüllen, damit wir die erforderlichen Angaben zur Berechnung der Beiträge zur Hand haben. 
</t>
    </r>
    <r>
      <rPr>
        <b/>
        <sz val="10"/>
        <color indexed="8"/>
        <rFont val="Arial"/>
        <family val="2"/>
      </rPr>
      <t xml:space="preserve">Kasten Anzahlungen: </t>
    </r>
    <r>
      <rPr>
        <sz val="10"/>
        <color indexed="8"/>
        <rFont val="Arial"/>
        <family val="2"/>
      </rPr>
      <t xml:space="preserve">Bitte tragen Sie in den roten Feldern die Beträge der erhaltenen Anzahlungen ein.
Das Total der tatsächlichen Betreuungsstunden und das Total der Öffnungstage erscheinen am unteren Seitenrand. Dieses Total wird automatisch ins Formular I: Abrechnung für den Beitrag übertragen. </t>
    </r>
  </si>
  <si>
    <t>ANZAHLUNGEN</t>
  </si>
  <si>
    <r>
      <t xml:space="preserve">Betreuungseinheit benennen 
</t>
    </r>
    <r>
      <rPr>
        <sz val="8"/>
        <color indexed="8"/>
        <rFont val="Arial"/>
        <family val="2"/>
      </rPr>
      <t xml:space="preserve"> (bspw. Halbtag, ganzer Tag, Vormittag mit Mittagessen,…)</t>
    </r>
  </si>
  <si>
    <t>Abrechnung der tatsächlichen Krippen-Betreuungsstunden (Anhang II)</t>
  </si>
  <si>
    <t xml:space="preserve">Obligatorische Anhänge, die im Anschluss an den Bericht der Rechnungsprüfer eingereicht werden können </t>
  </si>
  <si>
    <t xml:space="preserve"> Jährlicher Tätigkeitsbericht </t>
  </si>
  <si>
    <t>Wenn die zuvor eingereichten Belege anonymisiert wurden</t>
  </si>
  <si>
    <t xml:space="preserve">Schriftliche Bestätigung der Revisionsstelle, dass sie der Realität entsprechen. </t>
  </si>
  <si>
    <t>(Stand März/April)</t>
  </si>
  <si>
    <t>Sobald die angepassten Tarife in Kraft getreten sind, beginnt die Entrichtung der Anzahlungen 2013 und die Erfassung der tatsächlichen Betreuungsstunden</t>
  </si>
  <si>
    <t xml:space="preserve">Restbetrag </t>
  </si>
  <si>
    <t>Total Beitrag Arbeitgeber (5.5 %)</t>
  </si>
  <si>
    <t xml:space="preserve">Januar </t>
  </si>
  <si>
    <t xml:space="preserve">April </t>
  </si>
  <si>
    <t xml:space="preserve">Juli </t>
  </si>
  <si>
    <t xml:space="preserve">Oktober </t>
  </si>
  <si>
    <t>Verantwortliche Person für dieses Formular</t>
  </si>
  <si>
    <t>Detailbelege pro Monat_mit Liste der für die Krippe angemeldeten Kinder, mit Altersangaben (oder Geburtsdatum)*</t>
  </si>
  <si>
    <t>Beitrag Steuerreform</t>
  </si>
  <si>
    <t>Ab wann haben Sie die Steuerreform gesenkt
Bitte wählen Sie 1 = ab Januar oder 2 = ab August</t>
  </si>
  <si>
    <t>Total Beitrag</t>
  </si>
  <si>
    <t>Total Beitrag Steuerreform (0.60frs/St)</t>
  </si>
  <si>
    <r>
      <rPr>
        <b/>
        <sz val="10"/>
        <color indexed="8"/>
        <rFont val="Arial"/>
        <family val="2"/>
      </rPr>
      <t xml:space="preserve">INFORMATION: </t>
    </r>
    <r>
      <rPr>
        <sz val="10"/>
        <color indexed="8"/>
        <rFont val="Arial"/>
        <family val="2"/>
      </rPr>
      <t xml:space="preserve">Dieses Formular richtet sich an die gesetzlich bewilligten Krippen, die die Vereinbarung von Berufs- und Familienleben ermöglichen und weder eine Abrechnung der Betreuungseinheiten noch der Betreuungsstunden führen. </t>
    </r>
    <r>
      <rPr>
        <sz val="10"/>
        <color indexed="10"/>
        <rFont val="Arial"/>
        <family val="2"/>
      </rPr>
      <t xml:space="preserve"> 
</t>
    </r>
    <r>
      <rPr>
        <b/>
        <sz val="10"/>
        <color indexed="8"/>
        <rFont val="Arial"/>
        <family val="2"/>
      </rPr>
      <t xml:space="preserve">
* ACHTUNG: D</t>
    </r>
    <r>
      <rPr>
        <sz val="10"/>
        <color indexed="8"/>
        <rFont val="Arial"/>
        <family val="2"/>
      </rPr>
      <t>ieses Formular besteht aus</t>
    </r>
    <r>
      <rPr>
        <b/>
        <sz val="10"/>
        <color indexed="10"/>
        <rFont val="Arial"/>
        <family val="2"/>
      </rPr>
      <t xml:space="preserve"> mehreren Blättern </t>
    </r>
    <r>
      <rPr>
        <sz val="10"/>
        <color indexed="8"/>
        <rFont val="Arial"/>
        <family val="2"/>
      </rPr>
      <t xml:space="preserve">(s. Tabellenblätter am unteren Bildschirmrand). Wir bitten Sie, die </t>
    </r>
    <r>
      <rPr>
        <b/>
        <sz val="10"/>
        <color indexed="8"/>
        <rFont val="Arial"/>
        <family val="2"/>
      </rPr>
      <t>zwei ersten Blätter</t>
    </r>
    <r>
      <rPr>
        <sz val="10"/>
        <color indexed="8"/>
        <rFont val="Arial"/>
        <family val="2"/>
      </rPr>
      <t xml:space="preserve"> auszufüllen und danach </t>
    </r>
    <r>
      <rPr>
        <b/>
        <sz val="10"/>
        <color indexed="8"/>
        <rFont val="Arial"/>
        <family val="2"/>
      </rPr>
      <t xml:space="preserve">per E-Mail (sej-lste@fr.ch) mit den Anhängen.
</t>
    </r>
    <r>
      <rPr>
        <sz val="10"/>
        <color indexed="8"/>
        <rFont val="Arial"/>
        <family val="2"/>
      </rPr>
      <t xml:space="preserve">
Der Restbetrag des Beitrags</t>
    </r>
    <r>
      <rPr>
        <b/>
        <sz val="10"/>
        <color indexed="8"/>
        <rFont val="Arial"/>
        <family val="2"/>
      </rPr>
      <t xml:space="preserve"> </t>
    </r>
    <r>
      <rPr>
        <sz val="10"/>
        <color indexed="8"/>
        <rFont val="Arial"/>
        <family val="2"/>
      </rPr>
      <t xml:space="preserve">wird nach Erhalt der verlangten Unterlagen und nach Kontrolle der Angaben durch das Jugendamt entrichtet. 
</t>
    </r>
    <r>
      <rPr>
        <sz val="12"/>
        <color indexed="17"/>
        <rFont val="Arial"/>
        <family val="2"/>
      </rPr>
      <t xml:space="preserve">
</t>
    </r>
    <r>
      <rPr>
        <b/>
        <sz val="10"/>
        <color indexed="8"/>
        <rFont val="Arial"/>
        <family val="2"/>
      </rPr>
      <t xml:space="preserve">Ziel: </t>
    </r>
    <r>
      <rPr>
        <sz val="10"/>
        <color indexed="8"/>
        <rFont val="Arial"/>
        <family val="2"/>
      </rPr>
      <t xml:space="preserve">Die Erstellung einer Abrechnung der tatsächlich geleisteten Betreuungsstunden zugunsten von Kindern im Vorschul- und im Kindergartenalter.
Gemäss Artikel 9, Abs. 3 des Gesetzes vom 9. Juni 2011 über die familienergänzenden Tagesbetreuungseinrichtungen (FBG) wird der Beitrag des Staates in Form einer Pauschale entrichtet, die entsprechend den tatsächlich geleisteten Betreuungsstunden und der Art der Betreuungseinrichtung gewährt wird. Ergänzen die Leistungen der Betreuungseinrichtungen für Kindergartenkinder deren Stundenpläne, so gewährt der Staat für die Betreuung der Kinder im Vorschul- und im Kindergartenalter einen finanziellen Beitrag. Betreuungseinrichtungen, die gemäss den gesetzlichen Bestimmungen in den Anwendungsbereich der finanziellen Unterstützung fallen, müssen dem Staat deshalb eine detaillierte Abrechnung der </t>
    </r>
    <r>
      <rPr>
        <b/>
        <sz val="10"/>
        <color indexed="8"/>
        <rFont val="Arial"/>
        <family val="2"/>
      </rPr>
      <t xml:space="preserve">Anzahl Betreuungsstunden für Kinder im Vorschul- und im Kindergartenalter (=Kinder, welche den Kindergarten besuchen)  </t>
    </r>
    <r>
      <rPr>
        <sz val="10"/>
        <color indexed="8"/>
        <rFont val="Arial"/>
        <family val="2"/>
      </rPr>
      <t xml:space="preserve">liefern. 
</t>
    </r>
    <r>
      <rPr>
        <b/>
        <sz val="10"/>
        <color indexed="8"/>
        <rFont val="Arial"/>
        <family val="2"/>
      </rPr>
      <t xml:space="preserve">WICHTIG: </t>
    </r>
    <r>
      <rPr>
        <sz val="10"/>
        <color indexed="8"/>
        <rFont val="Arial"/>
        <family val="2"/>
      </rPr>
      <t xml:space="preserve">Der finanzielle Beitrag des Staates und der Arbeitgeber wird nicht für die Betreuung von Kindern gewährt, die in anderen Kantonen wohnhaft sind. Die Betreuung dieser Kinder darf nicht in der Abrechnung der Betreuungsstunden aufgeführt sein.
Wenn Ihre Einrichtung Kinder im Vorschul- und im Kindergartenalter aufnimmt, dann richten Sie sich bitte nach den folgenden Anweisungen:   
</t>
    </r>
    <r>
      <rPr>
        <b/>
        <sz val="10"/>
        <rFont val="Arial"/>
        <family val="2"/>
      </rPr>
      <t xml:space="preserve">ANWEISUNGEN:
</t>
    </r>
    <r>
      <rPr>
        <sz val="10"/>
        <rFont val="Arial"/>
        <family val="2"/>
      </rPr>
      <t xml:space="preserve">Tragen Sie in diesem Formular nur die Angaben ein, die in Ihrer Bewilligung «Krippe» berücksichtigt werden. 
→ Besitzt Ihre Einrichtung zwei verschiedene Bewilligungen (eine für die Krippen-Betreuung und eine für die ausserschulische Betreuung), so füllen Sie bitte zwei verschiedene Formulare aus. In diesem Formular sind nur die tatsächlichen Betreuungsstunden für in der Krippe betreute Kinder aufzuführen. Die Betreuungsstunden für Kinder innerhalb der ausserschulischen Betreuungseinrichtung müssen im ASB-Formular aufgelistet werden. </t>
    </r>
    <r>
      <rPr>
        <sz val="10"/>
        <color indexed="8"/>
        <rFont val="Arial"/>
        <family val="2"/>
      </rPr>
      <t xml:space="preserve">
</t>
    </r>
    <r>
      <rPr>
        <b/>
        <sz val="10"/>
        <color indexed="8"/>
        <rFont val="Arial"/>
        <family val="2"/>
      </rPr>
      <t>Wichtige Angaben für das Ausfüllen des Formulars:</t>
    </r>
    <r>
      <rPr>
        <sz val="10"/>
        <color indexed="8"/>
        <rFont val="Arial"/>
        <family val="2"/>
      </rPr>
      <t xml:space="preserve">
- </t>
    </r>
    <r>
      <rPr>
        <u/>
        <sz val="10"/>
        <color indexed="8"/>
        <rFont val="Arial"/>
        <family val="2"/>
      </rPr>
      <t>Speichern</t>
    </r>
    <r>
      <rPr>
        <sz val="10"/>
        <color indexed="8"/>
        <rFont val="Arial"/>
        <family val="2"/>
      </rPr>
      <t xml:space="preserve"> Sie das Formular auf Ihrem PC ab, bevor Sie mit dem Ausfüllen beginnen. 
- Das ausgefüllte Formular ist per Mai</t>
    </r>
    <r>
      <rPr>
        <sz val="10"/>
        <rFont val="Arial"/>
        <family val="2"/>
      </rPr>
      <t>l und</t>
    </r>
    <r>
      <rPr>
        <sz val="10"/>
        <color indexed="8"/>
        <rFont val="Arial"/>
        <family val="2"/>
      </rPr>
      <t xml:space="preserve"> Post an die unten aufgeführte Adresse zu schicken. 
- Bitte füllen Sie nur ein Formular pro Einrichtung aus. 
- Bitte kreuzen Sie die entsprechenden Kästchen mit «x» an.
- Bitte respektieren Sie das Format, das bei manchen Angaben verlangt wird (z. B.: Datum [TT.MM.JJJJ=16.09.2010]. 
- Bitte machen Sie Zahlenangaben ohne Punkt bzw. Komma oder besondere Präzisierungen (z. B.: 5000 und nicht 5000.- oder 5'000). 
- Bitte füllen Sie alle Tabellenblätter aus, bevor Sie uns das Formular zurückschicken. 
Das Jugendamt steht Ihnen für weitere Auskünfte gerne zur Verfügung (+41 (0)26 305 15 630). </t>
    </r>
  </si>
  <si>
    <t xml:space="preserve">Obligatorische Anhänge, die bis zum 31. Januar 2025 eingereicht werden müssen </t>
  </si>
  <si>
    <t xml:space="preserve">(spätestens aber am 30. Juni 2025) </t>
  </si>
  <si>
    <t xml:space="preserve">* Datenschutz: 
Möglichkeit, eine Liste mit Vorname + Anfangsbuchstabe des Nachnamens + Geburtsdatum (oder besuchte Klasse) einzureichen.
Eine schriftliche Bestätigung der Revisionsstelle, welche die Exaktheit der anonymisierten Daten und deren Übereinstimmung mit der Rechnungsstellung bestätigt, ist zwingend einzureichen. Diese Bestätigung kann dem JA auch nach dem 31. Januar 2025 noch abgegeben werden, spätestens jedoch am 30. Juni 2025. 
Das JA behält sich das Recht vor, punktuell Kontrollen durchzuführen, um sicherzugehen, dass die Liste der Rechnungsstellung entspricht (Stichproben). 
</t>
  </si>
  <si>
    <t xml:space="preserve">Formular und Anhänge bis zum 31. Januar 2025 per E-Mail an sej-lste@fr.ch. </t>
  </si>
  <si>
    <t xml:space="preserve">Bilanz und Erfolgsrechnung 2024+ Bericht der Rechnungsprüfer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</si>
</sst>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0;\-#,##0.00;&quot;-&quot;"/>
    <numFmt numFmtId="166" formatCode="#,##0.00_ ;\-#,##0.00\ "/>
    <numFmt numFmtId="167" formatCode="dd/mm/yy;@"/>
  </numFmts>
  <fonts count="101" x14ac:knownFonts="1">
    <font>
      <sz val="11"/>
      <color theme="1"/>
      <name val="Calibri"/>
      <family val="2"/>
      <scheme val="minor"/>
    </font>
    <font>
      <sz val="11"/>
      <color indexed="8"/>
      <name val="Calibri"/>
      <family val="2"/>
    </font>
    <font>
      <b/>
      <sz val="10"/>
      <color indexed="8"/>
      <name val="Arial"/>
      <family val="2"/>
    </font>
    <font>
      <sz val="10"/>
      <color indexed="8"/>
      <name val="Arial"/>
      <family val="2"/>
    </font>
    <font>
      <sz val="10"/>
      <name val="Arial"/>
      <family val="2"/>
    </font>
    <font>
      <b/>
      <sz val="11"/>
      <name val="Arial"/>
      <family val="2"/>
    </font>
    <font>
      <sz val="9"/>
      <name val="Arial"/>
      <family val="2"/>
    </font>
    <font>
      <b/>
      <sz val="10"/>
      <name val="Arial"/>
      <family val="2"/>
    </font>
    <font>
      <b/>
      <sz val="9"/>
      <name val="Arial"/>
      <family val="2"/>
    </font>
    <font>
      <i/>
      <sz val="10"/>
      <name val="Arial"/>
      <family val="2"/>
    </font>
    <font>
      <sz val="10"/>
      <color indexed="10"/>
      <name val="Arial"/>
      <family val="2"/>
    </font>
    <font>
      <b/>
      <sz val="14"/>
      <name val="Arial"/>
      <family val="2"/>
    </font>
    <font>
      <sz val="8"/>
      <name val="Arial"/>
      <family val="2"/>
    </font>
    <font>
      <sz val="8"/>
      <color indexed="8"/>
      <name val="Arial"/>
      <family val="2"/>
    </font>
    <font>
      <b/>
      <sz val="13.5"/>
      <name val="Arial"/>
      <family val="2"/>
    </font>
    <font>
      <b/>
      <sz val="11"/>
      <color indexed="8"/>
      <name val="Arial"/>
      <family val="2"/>
    </font>
    <font>
      <b/>
      <sz val="10"/>
      <color indexed="10"/>
      <name val="Calibri"/>
      <family val="2"/>
    </font>
    <font>
      <b/>
      <sz val="10"/>
      <color indexed="10"/>
      <name val="Arial"/>
      <family val="2"/>
    </font>
    <font>
      <sz val="11"/>
      <color indexed="8"/>
      <name val="Arial"/>
      <family val="2"/>
    </font>
    <font>
      <sz val="8"/>
      <color indexed="18"/>
      <name val="Arial"/>
      <family val="2"/>
    </font>
    <font>
      <b/>
      <sz val="11"/>
      <color indexed="10"/>
      <name val="Arial"/>
      <family val="2"/>
    </font>
    <font>
      <b/>
      <u/>
      <sz val="14"/>
      <color indexed="10"/>
      <name val="Calibri"/>
      <family val="2"/>
    </font>
    <font>
      <b/>
      <sz val="11"/>
      <color indexed="8"/>
      <name val="Calibri"/>
      <family val="2"/>
    </font>
    <font>
      <b/>
      <sz val="12"/>
      <name val="Arial"/>
      <family val="2"/>
    </font>
    <font>
      <i/>
      <u/>
      <sz val="10"/>
      <name val="Arial"/>
      <family val="2"/>
    </font>
    <font>
      <sz val="11"/>
      <name val="Calibri"/>
      <family val="2"/>
    </font>
    <font>
      <sz val="12"/>
      <name val="Arial"/>
      <family val="2"/>
    </font>
    <font>
      <sz val="12"/>
      <color indexed="8"/>
      <name val="Calibri"/>
      <family val="2"/>
    </font>
    <font>
      <i/>
      <u/>
      <sz val="11"/>
      <color indexed="8"/>
      <name val="Calibri"/>
      <family val="2"/>
    </font>
    <font>
      <b/>
      <sz val="14"/>
      <color indexed="8"/>
      <name val="Calibri"/>
      <family val="2"/>
    </font>
    <font>
      <sz val="12"/>
      <color indexed="17"/>
      <name val="Arial"/>
      <family val="2"/>
    </font>
    <font>
      <sz val="11"/>
      <color indexed="8"/>
      <name val="Calibri"/>
      <family val="2"/>
    </font>
    <font>
      <sz val="11"/>
      <color indexed="10"/>
      <name val="Calibri"/>
      <family val="2"/>
    </font>
    <font>
      <b/>
      <sz val="11"/>
      <color indexed="8"/>
      <name val="Calibri"/>
      <family val="2"/>
    </font>
    <font>
      <sz val="11"/>
      <color indexed="8"/>
      <name val="Arial"/>
      <family val="2"/>
    </font>
    <font>
      <b/>
      <sz val="11"/>
      <color indexed="8"/>
      <name val="Arial"/>
      <family val="2"/>
    </font>
    <font>
      <b/>
      <sz val="14"/>
      <color indexed="8"/>
      <name val="Arial"/>
      <family val="2"/>
    </font>
    <font>
      <b/>
      <sz val="10"/>
      <color indexed="8"/>
      <name val="Arial"/>
      <family val="2"/>
    </font>
    <font>
      <b/>
      <sz val="12"/>
      <color indexed="8"/>
      <name val="Arial"/>
      <family val="2"/>
    </font>
    <font>
      <sz val="10"/>
      <color indexed="8"/>
      <name val="Arial"/>
      <family val="2"/>
    </font>
    <font>
      <sz val="8"/>
      <color indexed="8"/>
      <name val="Arial"/>
      <family val="2"/>
    </font>
    <font>
      <b/>
      <sz val="13.5"/>
      <color indexed="8"/>
      <name val="Arial"/>
      <family val="2"/>
    </font>
    <font>
      <u/>
      <sz val="11"/>
      <color indexed="8"/>
      <name val="Calibri"/>
      <family val="2"/>
    </font>
    <font>
      <b/>
      <sz val="8"/>
      <color indexed="10"/>
      <name val="Arial"/>
      <family val="2"/>
    </font>
    <font>
      <b/>
      <sz val="11"/>
      <color indexed="10"/>
      <name val="Arial"/>
      <family val="2"/>
    </font>
    <font>
      <b/>
      <sz val="10"/>
      <color indexed="10"/>
      <name val="Arial"/>
      <family val="2"/>
    </font>
    <font>
      <sz val="8"/>
      <color indexed="44"/>
      <name val="Arial"/>
      <family val="2"/>
    </font>
    <font>
      <sz val="8"/>
      <color indexed="57"/>
      <name val="Arial"/>
      <family val="2"/>
    </font>
    <font>
      <sz val="8"/>
      <color indexed="10"/>
      <name val="Arial"/>
      <family val="2"/>
    </font>
    <font>
      <b/>
      <sz val="11"/>
      <color indexed="62"/>
      <name val="Arial"/>
      <family val="2"/>
    </font>
    <font>
      <sz val="10"/>
      <color indexed="8"/>
      <name val="Calibri"/>
      <family val="2"/>
    </font>
    <font>
      <sz val="8"/>
      <color indexed="8"/>
      <name val="Calibri"/>
      <family val="2"/>
    </font>
    <font>
      <sz val="11"/>
      <color indexed="10"/>
      <name val="Arial"/>
      <family val="2"/>
    </font>
    <font>
      <b/>
      <sz val="12"/>
      <color indexed="8"/>
      <name val="Calibri"/>
      <family val="2"/>
    </font>
    <font>
      <sz val="14"/>
      <color indexed="8"/>
      <name val="Calibri"/>
      <family val="2"/>
    </font>
    <font>
      <sz val="11"/>
      <name val="Calibri"/>
      <family val="2"/>
    </font>
    <font>
      <i/>
      <sz val="10"/>
      <color indexed="8"/>
      <name val="Arial"/>
      <family val="2"/>
    </font>
    <font>
      <sz val="11"/>
      <name val="Arial"/>
      <family val="2"/>
    </font>
    <font>
      <u/>
      <sz val="10"/>
      <color indexed="8"/>
      <name val="Arial"/>
      <family val="2"/>
    </font>
    <font>
      <b/>
      <sz val="8"/>
      <color indexed="9"/>
      <name val="Arial"/>
      <family val="2"/>
    </font>
    <font>
      <sz val="7.5"/>
      <color indexed="8"/>
      <name val="Arial"/>
      <family val="2"/>
    </font>
    <font>
      <sz val="8"/>
      <color indexed="81"/>
      <name val="Tahoma"/>
      <family val="2"/>
    </font>
    <font>
      <b/>
      <sz val="8"/>
      <color indexed="81"/>
      <name val="Tahoma"/>
      <family val="2"/>
    </font>
    <font>
      <b/>
      <sz val="9"/>
      <color indexed="8"/>
      <name val="Arial"/>
      <family val="2"/>
    </font>
    <font>
      <b/>
      <u/>
      <sz val="11"/>
      <color indexed="8"/>
      <name val="Arial"/>
      <family val="2"/>
    </font>
    <font>
      <i/>
      <sz val="12"/>
      <color indexed="8"/>
      <name val="Arial"/>
      <family val="2"/>
    </font>
    <font>
      <u/>
      <sz val="12"/>
      <color indexed="17"/>
      <name val="Arial"/>
      <family val="2"/>
    </font>
    <font>
      <b/>
      <u/>
      <sz val="10"/>
      <color indexed="8"/>
      <name val="Arial"/>
      <family val="2"/>
    </font>
    <font>
      <b/>
      <sz val="28"/>
      <color indexed="8"/>
      <name val="Arial"/>
      <family val="2"/>
    </font>
    <font>
      <sz val="11"/>
      <color theme="1"/>
      <name val="Calibri"/>
      <family val="2"/>
      <scheme val="minor"/>
    </font>
    <font>
      <b/>
      <sz val="11"/>
      <color theme="1"/>
      <name val="Calibri"/>
      <family val="2"/>
      <scheme val="minor"/>
    </font>
    <font>
      <sz val="10"/>
      <color theme="1"/>
      <name val="Arial"/>
      <family val="2"/>
    </font>
    <font>
      <b/>
      <sz val="10"/>
      <color theme="1"/>
      <name val="Arial"/>
      <family val="2"/>
    </font>
    <font>
      <sz val="11"/>
      <color theme="1"/>
      <name val="Calibri"/>
      <family val="2"/>
    </font>
    <font>
      <i/>
      <sz val="10"/>
      <color theme="1"/>
      <name val="Arial"/>
      <family val="2"/>
    </font>
    <font>
      <b/>
      <sz val="13.5"/>
      <color theme="1"/>
      <name val="Arial"/>
      <family val="2"/>
    </font>
    <font>
      <sz val="11"/>
      <color theme="1"/>
      <name val="Arial"/>
      <family val="2"/>
    </font>
    <font>
      <sz val="8"/>
      <color rgb="FF00B050"/>
      <name val="Arial"/>
      <family val="2"/>
    </font>
    <font>
      <i/>
      <sz val="8"/>
      <color rgb="FFFF0000"/>
      <name val="Arial"/>
      <family val="2"/>
    </font>
    <font>
      <sz val="8"/>
      <color rgb="FFFF0000"/>
      <name val="Arial"/>
      <family val="2"/>
    </font>
    <font>
      <sz val="11"/>
      <color rgb="FF00B0F0"/>
      <name val="Arial"/>
      <family val="2"/>
    </font>
    <font>
      <sz val="11"/>
      <color rgb="FF00B0F0"/>
      <name val="Calibri"/>
      <family val="2"/>
      <scheme val="minor"/>
    </font>
    <font>
      <b/>
      <sz val="10"/>
      <color theme="0"/>
      <name val="Arial"/>
      <family val="2"/>
    </font>
    <font>
      <b/>
      <i/>
      <sz val="10"/>
      <color theme="0"/>
      <name val="Arial"/>
      <family val="2"/>
    </font>
    <font>
      <b/>
      <sz val="9"/>
      <color theme="1"/>
      <name val="Arial"/>
      <family val="2"/>
    </font>
    <font>
      <sz val="9"/>
      <color theme="1"/>
      <name val="Calibri"/>
      <family val="2"/>
      <scheme val="minor"/>
    </font>
    <font>
      <sz val="9"/>
      <color theme="1"/>
      <name val="Arial"/>
      <family val="2"/>
    </font>
    <font>
      <sz val="8"/>
      <color theme="3" tint="0.59999389629810485"/>
      <name val="Calibri"/>
      <family val="2"/>
      <scheme val="minor"/>
    </font>
    <font>
      <sz val="8"/>
      <color rgb="FF0070C0"/>
      <name val="Arial"/>
      <family val="2"/>
    </font>
    <font>
      <b/>
      <sz val="11"/>
      <color theme="1"/>
      <name val="Arial"/>
      <family val="2"/>
    </font>
    <font>
      <b/>
      <sz val="14"/>
      <color theme="1"/>
      <name val="Arial"/>
      <family val="2"/>
    </font>
    <font>
      <b/>
      <sz val="8"/>
      <color theme="1"/>
      <name val="Arial"/>
      <family val="2"/>
    </font>
    <font>
      <sz val="8"/>
      <color theme="6" tint="-0.249977111117893"/>
      <name val="Arial"/>
      <family val="2"/>
    </font>
    <font>
      <b/>
      <sz val="10"/>
      <color rgb="FFFF0000"/>
      <name val="Arial"/>
      <family val="2"/>
    </font>
    <font>
      <b/>
      <sz val="12"/>
      <color theme="3" tint="0.39997558519241921"/>
      <name val="Arial"/>
      <family val="2"/>
    </font>
    <font>
      <b/>
      <sz val="8"/>
      <color rgb="FF1A10DE"/>
      <name val="Arial"/>
      <family val="2"/>
    </font>
    <font>
      <i/>
      <sz val="10"/>
      <color rgb="FFFF0000"/>
      <name val="Arial"/>
      <family val="2"/>
    </font>
    <font>
      <sz val="10"/>
      <color theme="1"/>
      <name val="Calibri"/>
      <family val="2"/>
    </font>
    <font>
      <b/>
      <sz val="11"/>
      <name val="Calibri"/>
      <family val="2"/>
      <scheme val="minor"/>
    </font>
    <font>
      <b/>
      <sz val="12"/>
      <color theme="1"/>
      <name val="Arial"/>
      <family val="2"/>
    </font>
    <font>
      <b/>
      <sz val="11"/>
      <color theme="0"/>
      <name val="Arial"/>
      <family val="2"/>
    </font>
  </fonts>
  <fills count="24">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4"/>
        <bgColor indexed="64"/>
      </patternFill>
    </fill>
    <fill>
      <patternFill patternType="solid">
        <fgColor indexed="22"/>
        <bgColor indexed="64"/>
      </patternFill>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E8FEEB"/>
        <bgColor indexed="64"/>
      </patternFill>
    </fill>
    <fill>
      <patternFill patternType="solid">
        <fgColor theme="4" tint="-0.24994659260841701"/>
        <bgColor indexed="64"/>
      </patternFill>
    </fill>
    <fill>
      <patternFill patternType="solid">
        <fgColor theme="3" tint="0.39994506668294322"/>
        <bgColor indexed="64"/>
      </patternFill>
    </fill>
    <fill>
      <patternFill patternType="solid">
        <fgColor theme="9" tint="0.79998168889431442"/>
        <bgColor indexed="64"/>
      </patternFill>
    </fill>
    <fill>
      <patternFill patternType="solid">
        <fgColor theme="4" tint="0.59996337778862885"/>
        <bgColor indexed="64"/>
      </patternFill>
    </fill>
    <fill>
      <patternFill patternType="solid">
        <fgColor theme="4" tint="0.39994506668294322"/>
        <bgColor indexed="64"/>
      </patternFill>
    </fill>
    <fill>
      <patternFill patternType="solid">
        <fgColor theme="3" tint="-0.249977111117893"/>
        <bgColor indexed="64"/>
      </patternFill>
    </fill>
    <fill>
      <patternFill patternType="solid">
        <fgColor theme="3" tint="0.59996337778862885"/>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rgb="FFCCFFCC"/>
        <bgColor indexed="64"/>
      </patternFill>
    </fill>
    <fill>
      <patternFill patternType="solid">
        <fgColor theme="0" tint="-0.14996795556505021"/>
        <bgColor indexed="64"/>
      </patternFill>
    </fill>
    <fill>
      <patternFill patternType="solid">
        <fgColor theme="0" tint="-0.14999847407452621"/>
        <bgColor indexed="64"/>
      </patternFill>
    </fill>
  </fills>
  <borders count="169">
    <border>
      <left/>
      <right/>
      <top/>
      <bottom/>
      <diagonal/>
    </border>
    <border>
      <left/>
      <right/>
      <top style="medium">
        <color indexed="64"/>
      </top>
      <bottom/>
      <diagonal/>
    </border>
    <border>
      <left style="thin">
        <color indexed="9"/>
      </left>
      <right style="thin">
        <color indexed="9"/>
      </right>
      <top style="thin">
        <color indexed="9"/>
      </top>
      <bottom style="thin">
        <color indexed="9"/>
      </bottom>
      <diagonal/>
    </border>
    <border>
      <left style="thick">
        <color indexed="9"/>
      </left>
      <right style="thick">
        <color indexed="9"/>
      </right>
      <top style="thick">
        <color indexed="9"/>
      </top>
      <bottom style="thick">
        <color indexed="9"/>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11"/>
      </left>
      <right style="medium">
        <color indexed="9"/>
      </right>
      <top style="medium">
        <color indexed="11"/>
      </top>
      <bottom style="medium">
        <color indexed="9"/>
      </bottom>
      <diagonal/>
    </border>
    <border>
      <left style="medium">
        <color indexed="9"/>
      </left>
      <right style="medium">
        <color indexed="9"/>
      </right>
      <top style="medium">
        <color indexed="11"/>
      </top>
      <bottom style="medium">
        <color indexed="9"/>
      </bottom>
      <diagonal/>
    </border>
    <border>
      <left style="medium">
        <color indexed="9"/>
      </left>
      <right style="medium">
        <color indexed="11"/>
      </right>
      <top style="medium">
        <color indexed="11"/>
      </top>
      <bottom style="medium">
        <color indexed="9"/>
      </bottom>
      <diagonal/>
    </border>
    <border>
      <left style="medium">
        <color indexed="11"/>
      </left>
      <right style="medium">
        <color indexed="9"/>
      </right>
      <top/>
      <bottom style="medium">
        <color indexed="9"/>
      </bottom>
      <diagonal/>
    </border>
    <border>
      <left style="medium">
        <color indexed="9"/>
      </left>
      <right style="medium">
        <color indexed="9"/>
      </right>
      <top/>
      <bottom style="medium">
        <color indexed="9"/>
      </bottom>
      <diagonal/>
    </border>
    <border>
      <left style="medium">
        <color indexed="9"/>
      </left>
      <right style="medium">
        <color indexed="11"/>
      </right>
      <top/>
      <bottom style="medium">
        <color indexed="9"/>
      </bottom>
      <diagonal/>
    </border>
    <border>
      <left style="medium">
        <color indexed="11"/>
      </left>
      <right style="medium">
        <color indexed="9"/>
      </right>
      <top style="medium">
        <color indexed="9"/>
      </top>
      <bottom style="medium">
        <color indexed="9"/>
      </bottom>
      <diagonal/>
    </border>
    <border>
      <left style="medium">
        <color indexed="9"/>
      </left>
      <right style="medium">
        <color indexed="9"/>
      </right>
      <top style="medium">
        <color indexed="9"/>
      </top>
      <bottom style="medium">
        <color indexed="9"/>
      </bottom>
      <diagonal/>
    </border>
    <border>
      <left style="medium">
        <color indexed="9"/>
      </left>
      <right style="medium">
        <color indexed="11"/>
      </right>
      <top style="medium">
        <color indexed="9"/>
      </top>
      <bottom style="medium">
        <color indexed="9"/>
      </bottom>
      <diagonal/>
    </border>
    <border>
      <left style="medium">
        <color indexed="11"/>
      </left>
      <right/>
      <top/>
      <bottom/>
      <diagonal/>
    </border>
    <border>
      <left/>
      <right style="medium">
        <color indexed="11"/>
      </right>
      <top/>
      <bottom/>
      <diagonal/>
    </border>
    <border>
      <left/>
      <right/>
      <top style="thin">
        <color indexed="9"/>
      </top>
      <bottom style="thin">
        <color indexed="9"/>
      </bottom>
      <diagonal/>
    </border>
    <border>
      <left style="medium">
        <color indexed="11"/>
      </left>
      <right/>
      <top/>
      <bottom style="medium">
        <color indexed="11"/>
      </bottom>
      <diagonal/>
    </border>
    <border>
      <left/>
      <right/>
      <top/>
      <bottom style="medium">
        <color indexed="11"/>
      </bottom>
      <diagonal/>
    </border>
    <border>
      <left/>
      <right style="medium">
        <color indexed="11"/>
      </right>
      <top/>
      <bottom style="medium">
        <color indexed="11"/>
      </bottom>
      <diagonal/>
    </border>
    <border>
      <left style="medium">
        <color indexed="57"/>
      </left>
      <right style="medium">
        <color indexed="9"/>
      </right>
      <top style="medium">
        <color indexed="57"/>
      </top>
      <bottom style="medium">
        <color indexed="9"/>
      </bottom>
      <diagonal/>
    </border>
    <border>
      <left style="medium">
        <color indexed="9"/>
      </left>
      <right style="medium">
        <color indexed="9"/>
      </right>
      <top style="medium">
        <color indexed="57"/>
      </top>
      <bottom style="medium">
        <color indexed="9"/>
      </bottom>
      <diagonal/>
    </border>
    <border>
      <left style="medium">
        <color indexed="9"/>
      </left>
      <right style="medium">
        <color indexed="57"/>
      </right>
      <top style="medium">
        <color indexed="57"/>
      </top>
      <bottom style="medium">
        <color indexed="9"/>
      </bottom>
      <diagonal/>
    </border>
    <border>
      <left style="medium">
        <color indexed="57"/>
      </left>
      <right/>
      <top/>
      <bottom/>
      <diagonal/>
    </border>
    <border>
      <left/>
      <right style="medium">
        <color indexed="57"/>
      </right>
      <top style="medium">
        <color indexed="9"/>
      </top>
      <bottom style="medium">
        <color indexed="9"/>
      </bottom>
      <diagonal/>
    </border>
    <border>
      <left/>
      <right style="medium">
        <color indexed="57"/>
      </right>
      <top style="medium">
        <color indexed="9"/>
      </top>
      <bottom/>
      <diagonal/>
    </border>
    <border>
      <left/>
      <right style="medium">
        <color indexed="57"/>
      </right>
      <top/>
      <bottom/>
      <diagonal/>
    </border>
    <border>
      <left style="medium">
        <color indexed="57"/>
      </left>
      <right/>
      <top/>
      <bottom style="medium">
        <color indexed="57"/>
      </bottom>
      <diagonal/>
    </border>
    <border>
      <left/>
      <right/>
      <top/>
      <bottom style="medium">
        <color indexed="57"/>
      </bottom>
      <diagonal/>
    </border>
    <border>
      <left/>
      <right style="medium">
        <color indexed="57"/>
      </right>
      <top/>
      <bottom style="medium">
        <color indexed="57"/>
      </bottom>
      <diagonal/>
    </border>
    <border>
      <left/>
      <right style="thick">
        <color indexed="9"/>
      </right>
      <top style="thick">
        <color indexed="9"/>
      </top>
      <bottom style="thick">
        <color indexed="9"/>
      </bottom>
      <diagonal/>
    </border>
    <border>
      <left style="hair">
        <color indexed="9"/>
      </left>
      <right/>
      <top style="hair">
        <color indexed="9"/>
      </top>
      <bottom style="hair">
        <color indexed="9"/>
      </bottom>
      <diagonal/>
    </border>
    <border>
      <left/>
      <right/>
      <top/>
      <bottom style="hair">
        <color indexed="9"/>
      </bottom>
      <diagonal/>
    </border>
    <border>
      <left/>
      <right style="hair">
        <color indexed="9"/>
      </right>
      <top/>
      <bottom style="hair">
        <color indexed="9"/>
      </bottom>
      <diagonal/>
    </border>
    <border>
      <left/>
      <right style="hair">
        <color indexed="9"/>
      </right>
      <top style="hair">
        <color indexed="9"/>
      </top>
      <bottom style="hair">
        <color indexed="9"/>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diagonal/>
    </border>
    <border>
      <left/>
      <right/>
      <top style="medium">
        <color indexed="9"/>
      </top>
      <bottom style="medium">
        <color indexed="9"/>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hair">
        <color indexed="64"/>
      </right>
      <top style="medium">
        <color indexed="64"/>
      </top>
      <bottom style="hair">
        <color indexed="64"/>
      </bottom>
      <diagonal/>
    </border>
    <border>
      <left/>
      <right/>
      <top style="hair">
        <color indexed="9"/>
      </top>
      <bottom style="hair">
        <color indexed="9"/>
      </bottom>
      <diagonal/>
    </border>
    <border>
      <left/>
      <right style="hair">
        <color indexed="9"/>
      </right>
      <top/>
      <bottom/>
      <diagonal/>
    </border>
    <border>
      <left/>
      <right style="medium">
        <color indexed="9"/>
      </right>
      <top/>
      <bottom style="medium">
        <color indexed="9"/>
      </bottom>
      <diagonal/>
    </border>
    <border>
      <left style="medium">
        <color indexed="9"/>
      </left>
      <right/>
      <top/>
      <bottom style="medium">
        <color indexed="9"/>
      </bottom>
      <diagonal/>
    </border>
    <border>
      <left/>
      <right/>
      <top/>
      <bottom style="medium">
        <color indexed="9"/>
      </bottom>
      <diagonal/>
    </border>
    <border>
      <left/>
      <right/>
      <top/>
      <bottom style="medium">
        <color indexed="64"/>
      </bottom>
      <diagonal/>
    </border>
    <border>
      <left style="hair">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thin">
        <color indexed="64"/>
      </left>
      <right/>
      <top style="thin">
        <color indexed="64"/>
      </top>
      <bottom style="thin">
        <color indexed="64"/>
      </bottom>
      <diagonal/>
    </border>
    <border>
      <left style="thick">
        <color indexed="9"/>
      </left>
      <right/>
      <top style="thick">
        <color indexed="9"/>
      </top>
      <bottom style="thick">
        <color indexed="9"/>
      </bottom>
      <diagonal/>
    </border>
    <border>
      <left/>
      <right/>
      <top style="thick">
        <color indexed="9"/>
      </top>
      <bottom style="thick">
        <color indexed="9"/>
      </bottom>
      <diagonal/>
    </border>
    <border>
      <left/>
      <right style="thick">
        <color indexed="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hair">
        <color indexed="9"/>
      </top>
      <bottom/>
      <diagonal/>
    </border>
    <border>
      <left/>
      <right style="hair">
        <color indexed="9"/>
      </right>
      <top style="hair">
        <color indexed="9"/>
      </top>
      <bottom/>
      <diagonal/>
    </border>
    <border>
      <left style="hair">
        <color indexed="9"/>
      </left>
      <right/>
      <top style="hair">
        <color indexed="9"/>
      </top>
      <bottom/>
      <diagonal/>
    </border>
    <border>
      <left style="hair">
        <color indexed="9"/>
      </left>
      <right/>
      <top/>
      <bottom/>
      <diagonal/>
    </border>
    <border>
      <left/>
      <right style="thin">
        <color indexed="9"/>
      </right>
      <top style="hair">
        <color indexed="9"/>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rgb="FF30F835"/>
      </left>
      <right/>
      <top/>
      <bottom/>
      <diagonal/>
    </border>
    <border>
      <left/>
      <right style="medium">
        <color rgb="FF30F835"/>
      </right>
      <top/>
      <bottom/>
      <diagonal/>
    </border>
    <border>
      <left style="medium">
        <color theme="6" tint="-0.24994659260841701"/>
      </left>
      <right/>
      <top/>
      <bottom/>
      <diagonal/>
    </border>
    <border>
      <left style="thin">
        <color theme="3"/>
      </left>
      <right style="thin">
        <color theme="3"/>
      </right>
      <top style="thin">
        <color theme="3"/>
      </top>
      <bottom style="thin">
        <color theme="3"/>
      </bottom>
      <diagonal/>
    </border>
    <border>
      <left style="medium">
        <color theme="0"/>
      </left>
      <right style="medium">
        <color theme="0"/>
      </right>
      <top/>
      <bottom style="medium">
        <color theme="0"/>
      </bottom>
      <diagonal/>
    </border>
    <border>
      <left style="medium">
        <color theme="0"/>
      </left>
      <right/>
      <top style="medium">
        <color theme="0"/>
      </top>
      <bottom style="medium">
        <color theme="0"/>
      </bottom>
      <diagonal/>
    </border>
    <border>
      <left style="thin">
        <color theme="0"/>
      </left>
      <right style="thin">
        <color theme="0"/>
      </right>
      <top/>
      <bottom style="thin">
        <color theme="0"/>
      </bottom>
      <diagonal/>
    </border>
    <border>
      <left style="thin">
        <color theme="0"/>
      </left>
      <right style="thin">
        <color theme="0"/>
      </right>
      <top/>
      <bottom/>
      <diagonal/>
    </border>
    <border>
      <left style="thin">
        <color theme="0"/>
      </left>
      <right style="thin">
        <color theme="0"/>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right style="thin">
        <color theme="0"/>
      </right>
      <top style="thin">
        <color theme="0"/>
      </top>
      <bottom style="thin">
        <color theme="0"/>
      </bottom>
      <diagonal/>
    </border>
    <border>
      <left style="thin">
        <color theme="0"/>
      </left>
      <right/>
      <top/>
      <bottom style="thin">
        <color theme="0"/>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style="thin">
        <color theme="1"/>
      </left>
      <right style="thin">
        <color theme="0"/>
      </right>
      <top style="thin">
        <color theme="0"/>
      </top>
      <bottom style="thin">
        <color theme="1"/>
      </bottom>
      <diagonal/>
    </border>
    <border>
      <left style="thin">
        <color theme="0"/>
      </left>
      <right style="thin">
        <color theme="0"/>
      </right>
      <top style="thin">
        <color theme="0"/>
      </top>
      <bottom style="thin">
        <color theme="1"/>
      </bottom>
      <diagonal/>
    </border>
    <border>
      <left style="thin">
        <color theme="0"/>
      </left>
      <right/>
      <top style="thin">
        <color theme="0"/>
      </top>
      <bottom style="thin">
        <color theme="1"/>
      </bottom>
      <diagonal/>
    </border>
    <border>
      <left style="thin">
        <color indexed="64"/>
      </left>
      <right style="thin">
        <color theme="0"/>
      </right>
      <top/>
      <bottom/>
      <diagonal/>
    </border>
    <border>
      <left style="thin">
        <color indexed="64"/>
      </left>
      <right style="thin">
        <color theme="0"/>
      </right>
      <top/>
      <bottom style="thin">
        <color indexed="64"/>
      </bottom>
      <diagonal/>
    </border>
    <border>
      <left style="thin">
        <color theme="0"/>
      </left>
      <right style="thin">
        <color theme="0"/>
      </right>
      <top/>
      <bottom style="thin">
        <color indexed="64"/>
      </bottom>
      <diagonal/>
    </border>
    <border>
      <left style="thin">
        <color theme="1"/>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theme="1"/>
      </right>
      <top style="thin">
        <color indexed="64"/>
      </top>
      <bottom style="thin">
        <color theme="0"/>
      </bottom>
      <diagonal/>
    </border>
    <border>
      <left style="thin">
        <color theme="1"/>
      </left>
      <right style="thin">
        <color theme="0"/>
      </right>
      <top style="thin">
        <color theme="1"/>
      </top>
      <bottom style="thin">
        <color theme="0"/>
      </bottom>
      <diagonal/>
    </border>
    <border>
      <left style="thin">
        <color theme="0"/>
      </left>
      <right style="thin">
        <color theme="0"/>
      </right>
      <top style="thin">
        <color theme="1"/>
      </top>
      <bottom style="thin">
        <color theme="0"/>
      </bottom>
      <diagonal/>
    </border>
    <border>
      <left style="hair">
        <color indexed="64"/>
      </left>
      <right style="thin">
        <color theme="1"/>
      </right>
      <top style="thin">
        <color theme="1"/>
      </top>
      <bottom style="thin">
        <color theme="0"/>
      </bottom>
      <diagonal/>
    </border>
    <border>
      <left style="thin">
        <color theme="1"/>
      </left>
      <right style="thin">
        <color theme="0"/>
      </right>
      <top style="thin">
        <color theme="0"/>
      </top>
      <bottom style="thin">
        <color theme="0"/>
      </bottom>
      <diagonal/>
    </border>
    <border>
      <left style="hair">
        <color indexed="64"/>
      </left>
      <right style="hair">
        <color indexed="64"/>
      </right>
      <top style="thin">
        <color theme="1"/>
      </top>
      <bottom style="thin">
        <color theme="0"/>
      </bottom>
      <diagonal/>
    </border>
    <border>
      <left style="hair">
        <color theme="0"/>
      </left>
      <right style="thin">
        <color theme="1"/>
      </right>
      <top style="thin">
        <color theme="1"/>
      </top>
      <bottom style="hair">
        <color theme="0"/>
      </bottom>
      <diagonal/>
    </border>
    <border>
      <left style="hair">
        <color indexed="64"/>
      </left>
      <right style="thin">
        <color theme="1"/>
      </right>
      <top style="thin">
        <color theme="1"/>
      </top>
      <bottom style="hair">
        <color theme="0"/>
      </bottom>
      <diagonal/>
    </border>
    <border>
      <left style="hair">
        <color indexed="64"/>
      </left>
      <right style="hair">
        <color indexed="64"/>
      </right>
      <top/>
      <bottom style="dotted">
        <color theme="0"/>
      </bottom>
      <diagonal/>
    </border>
    <border>
      <left style="hair">
        <color indexed="64"/>
      </left>
      <right style="thin">
        <color theme="1"/>
      </right>
      <top style="thin">
        <color theme="1"/>
      </top>
      <bottom style="dotted">
        <color theme="0"/>
      </bottom>
      <diagonal/>
    </border>
    <border>
      <left style="hair">
        <color indexed="64"/>
      </left>
      <right style="hair">
        <color indexed="64"/>
      </right>
      <top/>
      <bottom style="thin">
        <color theme="0"/>
      </bottom>
      <diagonal/>
    </border>
    <border>
      <left style="thin">
        <color theme="0"/>
      </left>
      <right style="thin">
        <color theme="1"/>
      </right>
      <top style="thin">
        <color theme="0"/>
      </top>
      <bottom style="thin">
        <color theme="0"/>
      </bottom>
      <diagonal/>
    </border>
    <border>
      <left style="hair">
        <color indexed="64"/>
      </left>
      <right style="thin">
        <color theme="1"/>
      </right>
      <top style="thin">
        <color theme="0"/>
      </top>
      <bottom style="thin">
        <color theme="0"/>
      </bottom>
      <diagonal/>
    </border>
    <border>
      <left style="hair">
        <color indexed="64"/>
      </left>
      <right style="hair">
        <color indexed="64"/>
      </right>
      <top style="thin">
        <color theme="0"/>
      </top>
      <bottom style="thin">
        <color theme="0"/>
      </bottom>
      <diagonal/>
    </border>
    <border>
      <left style="hair">
        <color theme="0"/>
      </left>
      <right style="thin">
        <color theme="1"/>
      </right>
      <top style="hair">
        <color theme="0"/>
      </top>
      <bottom style="hair">
        <color theme="0"/>
      </bottom>
      <diagonal/>
    </border>
    <border>
      <left style="hair">
        <color indexed="64"/>
      </left>
      <right style="thin">
        <color theme="1"/>
      </right>
      <top style="hair">
        <color theme="0"/>
      </top>
      <bottom style="hair">
        <color theme="0"/>
      </bottom>
      <diagonal/>
    </border>
    <border>
      <left style="hair">
        <color indexed="64"/>
      </left>
      <right style="hair">
        <color indexed="64"/>
      </right>
      <top style="dotted">
        <color theme="0"/>
      </top>
      <bottom style="dotted">
        <color theme="0"/>
      </bottom>
      <diagonal/>
    </border>
    <border>
      <left style="hair">
        <color indexed="64"/>
      </left>
      <right style="thin">
        <color theme="1"/>
      </right>
      <top style="dotted">
        <color theme="0"/>
      </top>
      <bottom style="dotted">
        <color theme="0"/>
      </bottom>
      <diagonal/>
    </border>
    <border>
      <left style="hair">
        <color indexed="64"/>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indexed="64"/>
      </bottom>
      <diagonal/>
    </border>
    <border>
      <left/>
      <right style="thin">
        <color theme="0"/>
      </right>
      <top/>
      <bottom/>
      <diagonal/>
    </border>
    <border>
      <left style="thin">
        <color theme="0"/>
      </left>
      <right/>
      <top/>
      <bottom/>
      <diagonal/>
    </border>
    <border>
      <left style="thin">
        <color theme="0"/>
      </left>
      <right style="thin">
        <color theme="1"/>
      </right>
      <top style="thin">
        <color theme="0"/>
      </top>
      <bottom style="thin">
        <color indexed="64"/>
      </bottom>
      <diagonal/>
    </border>
    <border>
      <left style="medium">
        <color rgb="FFFF0000"/>
      </left>
      <right style="medium">
        <color rgb="FFFF0000"/>
      </right>
      <top style="medium">
        <color rgb="FFFF0000"/>
      </top>
      <bottom style="medium">
        <color rgb="FFFF0000"/>
      </bottom>
      <diagonal/>
    </border>
    <border>
      <left/>
      <right/>
      <top/>
      <bottom style="thin">
        <color theme="0"/>
      </bottom>
      <diagonal/>
    </border>
    <border>
      <left style="thin">
        <color theme="0"/>
      </left>
      <right/>
      <top style="thin">
        <color theme="0"/>
      </top>
      <bottom style="thin">
        <color indexed="64"/>
      </bottom>
      <diagonal/>
    </border>
    <border>
      <left style="thin">
        <color indexed="64"/>
      </left>
      <right style="hair">
        <color indexed="64"/>
      </right>
      <top style="hair">
        <color indexed="64"/>
      </top>
      <bottom style="thin">
        <color theme="1"/>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theme="1"/>
      </left>
      <right style="thin">
        <color theme="0"/>
      </right>
      <top style="thin">
        <color theme="0"/>
      </top>
      <bottom style="thin">
        <color indexed="64"/>
      </bottom>
      <diagonal/>
    </border>
    <border>
      <left style="hair">
        <color indexed="64"/>
      </left>
      <right style="thin">
        <color theme="1"/>
      </right>
      <top style="thin">
        <color theme="0"/>
      </top>
      <bottom style="thin">
        <color indexed="64"/>
      </bottom>
      <diagonal/>
    </border>
    <border>
      <left style="thin">
        <color indexed="64"/>
      </left>
      <right style="thin">
        <color indexed="64"/>
      </right>
      <top style="thin">
        <color theme="0"/>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hair">
        <color indexed="64"/>
      </left>
      <right style="thin">
        <color theme="1"/>
      </right>
      <top/>
      <bottom style="thin">
        <color theme="0"/>
      </bottom>
      <diagonal/>
    </border>
    <border>
      <left/>
      <right/>
      <top style="thin">
        <color theme="0"/>
      </top>
      <bottom style="thin">
        <color theme="0"/>
      </bottom>
      <diagonal/>
    </border>
    <border>
      <left style="thin">
        <color theme="1"/>
      </left>
      <right style="thin">
        <color theme="0"/>
      </right>
      <top/>
      <bottom style="thin">
        <color theme="0"/>
      </bottom>
      <diagonal/>
    </border>
    <border>
      <left style="thin">
        <color theme="0"/>
      </left>
      <right/>
      <top style="thin">
        <color theme="0"/>
      </top>
      <bottom style="thin">
        <color theme="0"/>
      </bottom>
      <diagonal/>
    </border>
    <border>
      <left style="thin">
        <color theme="3" tint="0.39991454817346722"/>
      </left>
      <right/>
      <top style="thin">
        <color theme="3" tint="0.39991454817346722"/>
      </top>
      <bottom style="thin">
        <color theme="3" tint="0.39991454817346722"/>
      </bottom>
      <diagonal/>
    </border>
    <border>
      <left/>
      <right/>
      <top style="thin">
        <color theme="3" tint="0.39991454817346722"/>
      </top>
      <bottom style="thin">
        <color theme="3" tint="0.39991454817346722"/>
      </bottom>
      <diagonal/>
    </border>
    <border>
      <left/>
      <right style="thin">
        <color theme="3" tint="0.39991454817346722"/>
      </right>
      <top style="thin">
        <color theme="3" tint="0.39991454817346722"/>
      </top>
      <bottom style="thin">
        <color theme="3" tint="0.39991454817346722"/>
      </bottom>
      <diagonal/>
    </border>
    <border>
      <left style="thin">
        <color indexed="64"/>
      </left>
      <right/>
      <top style="thin">
        <color theme="1"/>
      </top>
      <bottom/>
      <diagonal/>
    </border>
    <border>
      <left/>
      <right style="thin">
        <color theme="1"/>
      </right>
      <top style="thin">
        <color theme="1"/>
      </top>
      <bottom/>
      <diagonal/>
    </border>
    <border>
      <left/>
      <right style="thin">
        <color theme="1"/>
      </right>
      <top/>
      <bottom style="thin">
        <color indexed="64"/>
      </bottom>
      <diagonal/>
    </border>
    <border>
      <left style="thin">
        <color theme="1"/>
      </left>
      <right style="thin">
        <color theme="1"/>
      </right>
      <top style="thin">
        <color theme="1"/>
      </top>
      <bottom/>
      <diagonal/>
    </border>
    <border>
      <left style="thin">
        <color theme="1"/>
      </left>
      <right style="thin">
        <color theme="1"/>
      </right>
      <top/>
      <bottom/>
      <diagonal/>
    </border>
    <border>
      <left/>
      <right style="thin">
        <color theme="1"/>
      </right>
      <top style="thin">
        <color theme="0"/>
      </top>
      <bottom/>
      <diagonal/>
    </border>
    <border>
      <left/>
      <right style="thin">
        <color theme="0"/>
      </right>
      <top/>
      <bottom style="thin">
        <color theme="0"/>
      </bottom>
      <diagonal/>
    </border>
    <border>
      <left/>
      <right/>
      <top style="thin">
        <color theme="0"/>
      </top>
      <bottom style="thin">
        <color indexed="64"/>
      </bottom>
      <diagonal/>
    </border>
    <border>
      <left/>
      <right style="thin">
        <color theme="0"/>
      </right>
      <top style="thin">
        <color theme="0"/>
      </top>
      <bottom style="thin">
        <color indexed="64"/>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indexed="64"/>
      </right>
      <top style="thin">
        <color indexed="64"/>
      </top>
      <bottom/>
      <diagonal/>
    </border>
    <border>
      <left style="thin">
        <color theme="0"/>
      </left>
      <right style="thin">
        <color indexed="64"/>
      </right>
      <top/>
      <bottom/>
      <diagonal/>
    </border>
    <border>
      <left style="thin">
        <color theme="0"/>
      </left>
      <right style="thin">
        <color indexed="64"/>
      </right>
      <top/>
      <bottom style="thin">
        <color indexed="64"/>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right style="thin">
        <color theme="0"/>
      </right>
      <top/>
      <bottom style="thin">
        <color indexed="64"/>
      </bottom>
      <diagonal/>
    </border>
    <border>
      <left style="thin">
        <color theme="1"/>
      </left>
      <right style="thin">
        <color theme="1"/>
      </right>
      <top/>
      <bottom style="thin">
        <color indexed="64"/>
      </bottom>
      <diagonal/>
    </border>
    <border>
      <left/>
      <right style="thin">
        <color indexed="64"/>
      </right>
      <top style="thin">
        <color theme="0"/>
      </top>
      <bottom style="thin">
        <color theme="0"/>
      </bottom>
      <diagonal/>
    </border>
    <border>
      <left style="thin">
        <color theme="0"/>
      </left>
      <right/>
      <top style="thin">
        <color indexed="64"/>
      </top>
      <bottom style="thin">
        <color theme="0"/>
      </bottom>
      <diagonal/>
    </border>
  </borders>
  <cellStyleXfs count="4">
    <xf numFmtId="0" fontId="0" fillId="0" borderId="0"/>
    <xf numFmtId="164" fontId="31" fillId="0" borderId="0" applyFont="0" applyFill="0" applyBorder="0" applyAlignment="0" applyProtection="0"/>
    <xf numFmtId="0" fontId="4" fillId="0" borderId="0"/>
    <xf numFmtId="0" fontId="69" fillId="0" borderId="0"/>
  </cellStyleXfs>
  <cellXfs count="580">
    <xf numFmtId="0" fontId="0" fillId="0" borderId="0" xfId="0"/>
    <xf numFmtId="0" fontId="0" fillId="2" borderId="0" xfId="0" applyFill="1"/>
    <xf numFmtId="0" fontId="34" fillId="2" borderId="0" xfId="0" applyFont="1" applyFill="1"/>
    <xf numFmtId="0" fontId="35" fillId="2" borderId="0" xfId="0" applyFont="1" applyFill="1"/>
    <xf numFmtId="0" fontId="36" fillId="2" borderId="0" xfId="0" applyFont="1" applyFill="1"/>
    <xf numFmtId="0" fontId="37" fillId="2" borderId="0" xfId="0" applyFont="1" applyFill="1"/>
    <xf numFmtId="0" fontId="38" fillId="2" borderId="0" xfId="0" applyFont="1" applyFill="1"/>
    <xf numFmtId="0" fontId="34" fillId="2" borderId="1" xfId="0" applyFont="1" applyFill="1" applyBorder="1"/>
    <xf numFmtId="0" fontId="39" fillId="2" borderId="0" xfId="0" applyFont="1" applyFill="1"/>
    <xf numFmtId="0" fontId="34" fillId="2" borderId="2" xfId="0" applyFont="1" applyFill="1" applyBorder="1"/>
    <xf numFmtId="0" fontId="0" fillId="2" borderId="3" xfId="0" applyFill="1" applyBorder="1"/>
    <xf numFmtId="0" fontId="34" fillId="2" borderId="3" xfId="0" applyFont="1" applyFill="1" applyBorder="1"/>
    <xf numFmtId="0" fontId="0" fillId="0" borderId="3" xfId="0" applyBorder="1" applyAlignment="1">
      <alignment wrapText="1"/>
    </xf>
    <xf numFmtId="0" fontId="39" fillId="2" borderId="3" xfId="0" applyFont="1" applyFill="1" applyBorder="1"/>
    <xf numFmtId="0" fontId="37" fillId="2" borderId="3" xfId="0" applyFont="1" applyFill="1" applyBorder="1"/>
    <xf numFmtId="49" fontId="4" fillId="2" borderId="0" xfId="2" applyNumberFormat="1" applyFill="1"/>
    <xf numFmtId="49" fontId="4" fillId="2" borderId="0" xfId="2" applyNumberFormat="1" applyFill="1" applyAlignment="1">
      <alignment horizontal="left"/>
    </xf>
    <xf numFmtId="49" fontId="11" fillId="2" borderId="0" xfId="2" applyNumberFormat="1" applyFont="1" applyFill="1" applyAlignment="1">
      <alignment horizontal="left"/>
    </xf>
    <xf numFmtId="49" fontId="6" fillId="2" borderId="0" xfId="2" applyNumberFormat="1" applyFont="1" applyFill="1" applyAlignment="1">
      <alignment horizontal="left"/>
    </xf>
    <xf numFmtId="49" fontId="4" fillId="2" borderId="0" xfId="2" applyNumberFormat="1" applyFill="1" applyAlignment="1">
      <alignment horizontal="center"/>
    </xf>
    <xf numFmtId="3" fontId="4" fillId="2" borderId="0" xfId="2" applyNumberFormat="1" applyFill="1"/>
    <xf numFmtId="49" fontId="4" fillId="2" borderId="0" xfId="2" quotePrefix="1" applyNumberFormat="1" applyFill="1" applyAlignment="1">
      <alignment horizontal="center"/>
    </xf>
    <xf numFmtId="49" fontId="8" fillId="2" borderId="0" xfId="2" applyNumberFormat="1" applyFont="1" applyFill="1" applyAlignment="1">
      <alignment horizontal="center"/>
    </xf>
    <xf numFmtId="49" fontId="7" fillId="2" borderId="0" xfId="2" applyNumberFormat="1" applyFont="1" applyFill="1" applyAlignment="1">
      <alignment horizontal="left"/>
    </xf>
    <xf numFmtId="49" fontId="9" fillId="2" borderId="0" xfId="2" applyNumberFormat="1" applyFont="1" applyFill="1" applyAlignment="1">
      <alignment horizontal="left"/>
    </xf>
    <xf numFmtId="0" fontId="4" fillId="0" borderId="0" xfId="0" applyFont="1"/>
    <xf numFmtId="0" fontId="4" fillId="2" borderId="0" xfId="0" applyFont="1" applyFill="1"/>
    <xf numFmtId="0" fontId="0" fillId="2" borderId="4" xfId="0" applyFill="1" applyBorder="1"/>
    <xf numFmtId="0" fontId="39" fillId="2" borderId="4" xfId="0" applyFont="1" applyFill="1" applyBorder="1"/>
    <xf numFmtId="0" fontId="39" fillId="2" borderId="5" xfId="0" applyFont="1" applyFill="1" applyBorder="1"/>
    <xf numFmtId="0" fontId="37" fillId="2" borderId="7" xfId="0" applyFont="1" applyFill="1" applyBorder="1"/>
    <xf numFmtId="0" fontId="0" fillId="2" borderId="8" xfId="0" applyFill="1" applyBorder="1"/>
    <xf numFmtId="0" fontId="39" fillId="2" borderId="8" xfId="0" applyFont="1" applyFill="1" applyBorder="1"/>
    <xf numFmtId="0" fontId="39" fillId="2" borderId="9" xfId="0" applyFont="1" applyFill="1" applyBorder="1"/>
    <xf numFmtId="0" fontId="40" fillId="2" borderId="0" xfId="0" applyFont="1" applyFill="1"/>
    <xf numFmtId="0" fontId="41" fillId="2" borderId="0" xfId="0" applyFont="1" applyFill="1"/>
    <xf numFmtId="0" fontId="41" fillId="2" borderId="2" xfId="0" applyFont="1" applyFill="1" applyBorder="1"/>
    <xf numFmtId="49" fontId="14" fillId="2" borderId="0" xfId="2" applyNumberFormat="1" applyFont="1" applyFill="1" applyAlignment="1">
      <alignment horizontal="left"/>
    </xf>
    <xf numFmtId="2" fontId="4" fillId="2" borderId="0" xfId="2" applyNumberFormat="1" applyFill="1"/>
    <xf numFmtId="0" fontId="4" fillId="2" borderId="0" xfId="2" applyFill="1"/>
    <xf numFmtId="49" fontId="39" fillId="2" borderId="0" xfId="0" applyNumberFormat="1" applyFont="1" applyFill="1"/>
    <xf numFmtId="0" fontId="13" fillId="2" borderId="0" xfId="0" applyFont="1" applyFill="1"/>
    <xf numFmtId="0" fontId="39" fillId="2" borderId="0" xfId="0" applyFont="1" applyFill="1" applyAlignment="1">
      <alignment wrapText="1"/>
    </xf>
    <xf numFmtId="0" fontId="42" fillId="2" borderId="0" xfId="0" applyFont="1" applyFill="1"/>
    <xf numFmtId="0" fontId="0" fillId="0" borderId="0" xfId="0" applyAlignment="1">
      <alignment wrapText="1"/>
    </xf>
    <xf numFmtId="49" fontId="39" fillId="2" borderId="0" xfId="0" applyNumberFormat="1" applyFont="1" applyFill="1" applyAlignment="1">
      <alignment wrapText="1"/>
    </xf>
    <xf numFmtId="49" fontId="4" fillId="2" borderId="0" xfId="2" applyNumberFormat="1" applyFill="1" applyAlignment="1">
      <alignment wrapText="1"/>
    </xf>
    <xf numFmtId="49" fontId="4" fillId="2" borderId="0" xfId="2" applyNumberFormat="1" applyFill="1" applyAlignment="1">
      <alignment horizontal="left" wrapText="1"/>
    </xf>
    <xf numFmtId="0" fontId="0" fillId="0" borderId="10" xfId="0" applyBorder="1"/>
    <xf numFmtId="0" fontId="41" fillId="0" borderId="11" xfId="0" applyFont="1" applyBorder="1"/>
    <xf numFmtId="0" fontId="34" fillId="0" borderId="11" xfId="0" applyFont="1" applyBorder="1"/>
    <xf numFmtId="0" fontId="44" fillId="0" borderId="11" xfId="0" applyFont="1" applyBorder="1"/>
    <xf numFmtId="0" fontId="0" fillId="0" borderId="12" xfId="0" applyBorder="1"/>
    <xf numFmtId="0" fontId="0" fillId="0" borderId="13" xfId="0" applyBorder="1"/>
    <xf numFmtId="0" fontId="41" fillId="0" borderId="14" xfId="0" applyFont="1" applyBorder="1"/>
    <xf numFmtId="0" fontId="34" fillId="0" borderId="14" xfId="0" applyFont="1" applyBorder="1"/>
    <xf numFmtId="0" fontId="44" fillId="0" borderId="14" xfId="0" applyFont="1" applyBorder="1"/>
    <xf numFmtId="0" fontId="0" fillId="0" borderId="15" xfId="0" applyBorder="1"/>
    <xf numFmtId="0" fontId="0" fillId="0" borderId="16" xfId="0" applyBorder="1"/>
    <xf numFmtId="0" fontId="45" fillId="0" borderId="17" xfId="0" applyFont="1" applyBorder="1"/>
    <xf numFmtId="0" fontId="34" fillId="0" borderId="17" xfId="0" applyFont="1" applyBorder="1"/>
    <xf numFmtId="0" fontId="44" fillId="0" borderId="17" xfId="0" applyFont="1" applyBorder="1"/>
    <xf numFmtId="0" fontId="0" fillId="0" borderId="18" xfId="0" applyBorder="1"/>
    <xf numFmtId="0" fontId="0" fillId="2" borderId="19" xfId="0" applyFill="1" applyBorder="1"/>
    <xf numFmtId="0" fontId="0" fillId="2" borderId="20" xfId="0" applyFill="1" applyBorder="1"/>
    <xf numFmtId="4" fontId="39" fillId="3" borderId="21" xfId="0" applyNumberFormat="1" applyFont="1" applyFill="1" applyBorder="1" applyAlignment="1">
      <alignment wrapText="1"/>
    </xf>
    <xf numFmtId="0" fontId="46" fillId="2" borderId="0" xfId="0" applyFont="1" applyFill="1"/>
    <xf numFmtId="0" fontId="47" fillId="0" borderId="0" xfId="0" applyFont="1"/>
    <xf numFmtId="4" fontId="37" fillId="3" borderId="21" xfId="0" applyNumberFormat="1" applyFont="1" applyFill="1" applyBorder="1" applyAlignment="1">
      <alignment wrapText="1"/>
    </xf>
    <xf numFmtId="0" fontId="0" fillId="2" borderId="22" xfId="0" applyFill="1" applyBorder="1"/>
    <xf numFmtId="0" fontId="34" fillId="2" borderId="23" xfId="0" applyFont="1" applyFill="1" applyBorder="1"/>
    <xf numFmtId="0" fontId="0" fillId="2" borderId="24" xfId="0" applyFill="1" applyBorder="1"/>
    <xf numFmtId="0" fontId="49" fillId="2" borderId="0" xfId="0" applyFont="1" applyFill="1"/>
    <xf numFmtId="0" fontId="52" fillId="2" borderId="0" xfId="0" applyFont="1" applyFill="1"/>
    <xf numFmtId="0" fontId="32" fillId="2" borderId="0" xfId="0" applyFont="1" applyFill="1"/>
    <xf numFmtId="0" fontId="0" fillId="0" borderId="25" xfId="0" applyBorder="1"/>
    <xf numFmtId="0" fontId="44" fillId="0" borderId="26" xfId="0" applyFont="1" applyBorder="1"/>
    <xf numFmtId="0" fontId="18" fillId="0" borderId="26" xfId="0" applyFont="1" applyBorder="1"/>
    <xf numFmtId="0" fontId="20" fillId="0" borderId="26" xfId="0" applyFont="1" applyBorder="1"/>
    <xf numFmtId="0" fontId="0" fillId="0" borderId="27" xfId="0" applyBorder="1"/>
    <xf numFmtId="0" fontId="18" fillId="2" borderId="28" xfId="0" applyFont="1" applyFill="1" applyBorder="1"/>
    <xf numFmtId="0" fontId="18" fillId="2" borderId="0" xfId="0" applyFont="1" applyFill="1"/>
    <xf numFmtId="0" fontId="0" fillId="0" borderId="29" xfId="0" applyBorder="1"/>
    <xf numFmtId="0" fontId="0" fillId="0" borderId="30" xfId="0" applyBorder="1"/>
    <xf numFmtId="0" fontId="0" fillId="2" borderId="31" xfId="0" applyFill="1" applyBorder="1"/>
    <xf numFmtId="0" fontId="0" fillId="2" borderId="28" xfId="0" applyFill="1" applyBorder="1"/>
    <xf numFmtId="0" fontId="39" fillId="3" borderId="0" xfId="0" applyFont="1" applyFill="1"/>
    <xf numFmtId="0" fontId="19" fillId="2" borderId="0" xfId="0" applyFont="1" applyFill="1"/>
    <xf numFmtId="0" fontId="3" fillId="2" borderId="0" xfId="0" applyFont="1" applyFill="1"/>
    <xf numFmtId="0" fontId="53" fillId="2" borderId="0" xfId="0" applyFont="1" applyFill="1"/>
    <xf numFmtId="0" fontId="54" fillId="2" borderId="0" xfId="0" applyFont="1" applyFill="1"/>
    <xf numFmtId="0" fontId="0" fillId="2" borderId="32" xfId="0" applyFill="1" applyBorder="1"/>
    <xf numFmtId="0" fontId="0" fillId="2" borderId="33" xfId="0" applyFill="1" applyBorder="1"/>
    <xf numFmtId="0" fontId="0" fillId="2" borderId="34" xfId="0" applyFill="1" applyBorder="1"/>
    <xf numFmtId="0" fontId="21" fillId="2" borderId="8" xfId="0" applyFont="1" applyFill="1" applyBorder="1"/>
    <xf numFmtId="0" fontId="53" fillId="2" borderId="0" xfId="0" applyFont="1" applyFill="1" applyAlignment="1">
      <alignment horizontal="right"/>
    </xf>
    <xf numFmtId="0" fontId="0" fillId="0" borderId="35" xfId="0" applyBorder="1" applyAlignment="1">
      <alignment wrapText="1"/>
    </xf>
    <xf numFmtId="164" fontId="18" fillId="0" borderId="26" xfId="1" applyFont="1" applyFill="1" applyBorder="1"/>
    <xf numFmtId="0" fontId="15" fillId="2" borderId="0" xfId="0" applyFont="1" applyFill="1"/>
    <xf numFmtId="0" fontId="18" fillId="2" borderId="1" xfId="0" applyFont="1" applyFill="1" applyBorder="1"/>
    <xf numFmtId="1" fontId="23" fillId="2" borderId="0" xfId="2" applyNumberFormat="1" applyFont="1" applyFill="1" applyAlignment="1">
      <alignment horizontal="center"/>
    </xf>
    <xf numFmtId="4" fontId="4" fillId="2" borderId="0" xfId="2" applyNumberFormat="1" applyFill="1"/>
    <xf numFmtId="0" fontId="25" fillId="2" borderId="0" xfId="0" applyFont="1" applyFill="1"/>
    <xf numFmtId="4" fontId="7" fillId="2" borderId="0" xfId="2" applyNumberFormat="1" applyFont="1" applyFill="1" applyAlignment="1">
      <alignment horizontal="center" vertical="center"/>
    </xf>
    <xf numFmtId="49" fontId="26" fillId="2" borderId="0" xfId="2" applyNumberFormat="1" applyFont="1" applyFill="1"/>
    <xf numFmtId="2" fontId="7" fillId="4" borderId="2" xfId="2" applyNumberFormat="1" applyFont="1" applyFill="1" applyBorder="1" applyAlignment="1">
      <alignment horizontal="right"/>
    </xf>
    <xf numFmtId="0" fontId="27" fillId="2" borderId="0" xfId="0" applyFont="1" applyFill="1"/>
    <xf numFmtId="49" fontId="23" fillId="2" borderId="0" xfId="2" applyNumberFormat="1" applyFont="1" applyFill="1" applyAlignment="1">
      <alignment horizontal="left" wrapText="1"/>
    </xf>
    <xf numFmtId="3" fontId="26" fillId="2" borderId="0" xfId="2" applyNumberFormat="1" applyFont="1" applyFill="1" applyAlignment="1">
      <alignment wrapText="1"/>
    </xf>
    <xf numFmtId="49" fontId="26" fillId="2" borderId="0" xfId="2" applyNumberFormat="1" applyFont="1" applyFill="1" applyAlignment="1">
      <alignment wrapText="1"/>
    </xf>
    <xf numFmtId="0" fontId="7" fillId="2" borderId="0" xfId="2" applyFont="1" applyFill="1" applyAlignment="1">
      <alignment wrapText="1"/>
    </xf>
    <xf numFmtId="3" fontId="4" fillId="2" borderId="0" xfId="2" applyNumberFormat="1" applyFill="1" applyAlignment="1">
      <alignment wrapText="1"/>
    </xf>
    <xf numFmtId="2" fontId="3" fillId="2" borderId="0" xfId="0" applyNumberFormat="1" applyFont="1" applyFill="1"/>
    <xf numFmtId="4" fontId="3" fillId="2" borderId="0" xfId="0" applyNumberFormat="1" applyFont="1" applyFill="1"/>
    <xf numFmtId="4" fontId="9" fillId="2" borderId="0" xfId="2" applyNumberFormat="1" applyFont="1" applyFill="1"/>
    <xf numFmtId="49" fontId="10" fillId="2" borderId="0" xfId="2" applyNumberFormat="1" applyFont="1" applyFill="1" applyAlignment="1">
      <alignment horizontal="left" wrapText="1"/>
    </xf>
    <xf numFmtId="2" fontId="4" fillId="2" borderId="0" xfId="2" applyNumberFormat="1" applyFill="1" applyAlignment="1">
      <alignment horizontal="right"/>
    </xf>
    <xf numFmtId="2" fontId="7" fillId="5" borderId="2" xfId="2" applyNumberFormat="1" applyFont="1" applyFill="1" applyBorder="1" applyAlignment="1">
      <alignment horizontal="right"/>
    </xf>
    <xf numFmtId="0" fontId="26" fillId="2" borderId="0" xfId="2" applyFont="1" applyFill="1"/>
    <xf numFmtId="2" fontId="3" fillId="2" borderId="0" xfId="0" applyNumberFormat="1" applyFont="1" applyFill="1" applyAlignment="1">
      <alignment horizontal="right"/>
    </xf>
    <xf numFmtId="2" fontId="7" fillId="2" borderId="0" xfId="2" applyNumberFormat="1" applyFont="1" applyFill="1" applyAlignment="1">
      <alignment horizontal="right"/>
    </xf>
    <xf numFmtId="0" fontId="29" fillId="2" borderId="0" xfId="0" applyFont="1" applyFill="1"/>
    <xf numFmtId="0" fontId="50" fillId="0" borderId="35" xfId="1" applyNumberFormat="1" applyFont="1" applyBorder="1" applyAlignment="1">
      <alignment wrapText="1"/>
    </xf>
    <xf numFmtId="0" fontId="5" fillId="0" borderId="26" xfId="0" applyFont="1" applyBorder="1"/>
    <xf numFmtId="0" fontId="7" fillId="2" borderId="3" xfId="0" applyFont="1" applyFill="1" applyBorder="1"/>
    <xf numFmtId="0" fontId="5" fillId="2" borderId="3" xfId="0" applyFont="1" applyFill="1" applyBorder="1"/>
    <xf numFmtId="0" fontId="4" fillId="2" borderId="3" xfId="0" applyFont="1" applyFill="1" applyBorder="1"/>
    <xf numFmtId="0" fontId="5" fillId="2" borderId="0" xfId="0" applyFont="1" applyFill="1"/>
    <xf numFmtId="0" fontId="55" fillId="2" borderId="0" xfId="0" applyFont="1" applyFill="1"/>
    <xf numFmtId="0" fontId="33" fillId="2" borderId="0" xfId="0" applyFont="1" applyFill="1" applyAlignment="1">
      <alignment horizontal="right"/>
    </xf>
    <xf numFmtId="4" fontId="2" fillId="4" borderId="36" xfId="0" applyNumberFormat="1" applyFont="1" applyFill="1" applyBorder="1" applyAlignment="1">
      <alignment wrapText="1"/>
    </xf>
    <xf numFmtId="49" fontId="24" fillId="2" borderId="37" xfId="2" applyNumberFormat="1" applyFont="1" applyFill="1" applyBorder="1" applyAlignment="1">
      <alignment horizontal="left"/>
    </xf>
    <xf numFmtId="0" fontId="1" fillId="0" borderId="37" xfId="0" applyFont="1" applyBorder="1"/>
    <xf numFmtId="0" fontId="1" fillId="0" borderId="38" xfId="0" applyFont="1" applyBorder="1"/>
    <xf numFmtId="2" fontId="4" fillId="0" borderId="36" xfId="0" applyNumberFormat="1" applyFont="1" applyBorder="1"/>
    <xf numFmtId="2" fontId="4" fillId="0" borderId="39" xfId="0" applyNumberFormat="1" applyFont="1" applyBorder="1"/>
    <xf numFmtId="4" fontId="4" fillId="0" borderId="36" xfId="0" applyNumberFormat="1" applyFont="1" applyBorder="1"/>
    <xf numFmtId="4" fontId="4" fillId="0" borderId="39" xfId="0" applyNumberFormat="1" applyFont="1" applyBorder="1"/>
    <xf numFmtId="0" fontId="7" fillId="2" borderId="0" xfId="2" applyFont="1" applyFill="1"/>
    <xf numFmtId="49" fontId="4" fillId="6" borderId="0" xfId="2" applyNumberFormat="1" applyFill="1"/>
    <xf numFmtId="49" fontId="4" fillId="6" borderId="0" xfId="2" applyNumberFormat="1" applyFill="1" applyAlignment="1">
      <alignment horizontal="left"/>
    </xf>
    <xf numFmtId="49" fontId="4" fillId="7" borderId="40" xfId="2" applyNumberFormat="1" applyFill="1" applyBorder="1"/>
    <xf numFmtId="3" fontId="4" fillId="6" borderId="0" xfId="2" applyNumberFormat="1" applyFill="1"/>
    <xf numFmtId="0" fontId="71" fillId="6" borderId="0" xfId="0" applyFont="1" applyFill="1"/>
    <xf numFmtId="0" fontId="0" fillId="6" borderId="0" xfId="0" applyFill="1"/>
    <xf numFmtId="0" fontId="0" fillId="6" borderId="80" xfId="0" applyFill="1" applyBorder="1"/>
    <xf numFmtId="0" fontId="0" fillId="6" borderId="81" xfId="0" applyFill="1" applyBorder="1"/>
    <xf numFmtId="0" fontId="0" fillId="6" borderId="82" xfId="0" applyFill="1" applyBorder="1"/>
    <xf numFmtId="49" fontId="7" fillId="6" borderId="0" xfId="2" applyNumberFormat="1" applyFont="1" applyFill="1" applyAlignment="1">
      <alignment horizontal="left"/>
    </xf>
    <xf numFmtId="0" fontId="3" fillId="2" borderId="3" xfId="0" applyFont="1" applyFill="1" applyBorder="1"/>
    <xf numFmtId="49" fontId="9" fillId="6" borderId="0" xfId="2" applyNumberFormat="1" applyFont="1" applyFill="1" applyAlignment="1">
      <alignment horizontal="left"/>
    </xf>
    <xf numFmtId="0" fontId="2" fillId="2" borderId="0" xfId="0" applyFont="1" applyFill="1"/>
    <xf numFmtId="0" fontId="2" fillId="6" borderId="4" xfId="0" applyFont="1" applyFill="1" applyBorder="1"/>
    <xf numFmtId="0" fontId="11" fillId="0" borderId="0" xfId="0" applyFont="1"/>
    <xf numFmtId="49" fontId="71" fillId="6" borderId="0" xfId="2" applyNumberFormat="1" applyFont="1" applyFill="1"/>
    <xf numFmtId="49" fontId="72" fillId="6" borderId="0" xfId="2" applyNumberFormat="1" applyFont="1" applyFill="1" applyAlignment="1">
      <alignment horizontal="left"/>
    </xf>
    <xf numFmtId="49" fontId="71" fillId="6" borderId="0" xfId="2" applyNumberFormat="1" applyFont="1" applyFill="1" applyAlignment="1">
      <alignment horizontal="left"/>
    </xf>
    <xf numFmtId="3" fontId="71" fillId="6" borderId="0" xfId="2" applyNumberFormat="1" applyFont="1" applyFill="1"/>
    <xf numFmtId="0" fontId="73" fillId="6" borderId="0" xfId="0" applyFont="1" applyFill="1"/>
    <xf numFmtId="49" fontId="74" fillId="6" borderId="0" xfId="2" applyNumberFormat="1" applyFont="1" applyFill="1" applyAlignment="1">
      <alignment horizontal="left"/>
    </xf>
    <xf numFmtId="0" fontId="71" fillId="2" borderId="0" xfId="0" applyFont="1" applyFill="1"/>
    <xf numFmtId="0" fontId="75" fillId="2" borderId="0" xfId="0" applyFont="1" applyFill="1"/>
    <xf numFmtId="0" fontId="71" fillId="2" borderId="41" xfId="0" applyFont="1" applyFill="1" applyBorder="1"/>
    <xf numFmtId="0" fontId="76" fillId="6" borderId="0" xfId="0" applyFont="1" applyFill="1"/>
    <xf numFmtId="0" fontId="77" fillId="2" borderId="0" xfId="0" applyFont="1" applyFill="1"/>
    <xf numFmtId="14" fontId="34" fillId="8" borderId="0" xfId="0" applyNumberFormat="1" applyFont="1" applyFill="1"/>
    <xf numFmtId="49" fontId="39" fillId="8" borderId="40" xfId="0" applyNumberFormat="1" applyFont="1" applyFill="1" applyBorder="1"/>
    <xf numFmtId="1" fontId="39" fillId="8" borderId="3" xfId="0" applyNumberFormat="1" applyFont="1" applyFill="1" applyBorder="1" applyAlignment="1">
      <alignment wrapText="1"/>
    </xf>
    <xf numFmtId="49" fontId="4" fillId="8" borderId="40" xfId="2" applyNumberFormat="1" applyFill="1" applyBorder="1"/>
    <xf numFmtId="1" fontId="7" fillId="8" borderId="17" xfId="2" applyNumberFormat="1" applyFont="1" applyFill="1" applyBorder="1"/>
    <xf numFmtId="0" fontId="2" fillId="9" borderId="0" xfId="0" applyFont="1" applyFill="1"/>
    <xf numFmtId="0" fontId="39" fillId="9" borderId="0" xfId="0" applyFont="1" applyFill="1"/>
    <xf numFmtId="0" fontId="13" fillId="9" borderId="0" xfId="0" applyFont="1" applyFill="1"/>
    <xf numFmtId="0" fontId="78" fillId="9" borderId="0" xfId="0" applyFont="1" applyFill="1"/>
    <xf numFmtId="0" fontId="79" fillId="9" borderId="0" xfId="0" applyFont="1" applyFill="1"/>
    <xf numFmtId="49" fontId="4" fillId="8" borderId="42" xfId="2" applyNumberFormat="1" applyFill="1" applyBorder="1" applyAlignment="1">
      <alignment wrapText="1"/>
    </xf>
    <xf numFmtId="2" fontId="4" fillId="8" borderId="2" xfId="2" applyNumberFormat="1" applyFill="1" applyBorder="1" applyAlignment="1">
      <alignment horizontal="right"/>
    </xf>
    <xf numFmtId="2" fontId="4" fillId="8" borderId="0" xfId="2" applyNumberFormat="1" applyFill="1" applyAlignment="1">
      <alignment horizontal="right"/>
    </xf>
    <xf numFmtId="0" fontId="80" fillId="2" borderId="0" xfId="0" applyFont="1" applyFill="1"/>
    <xf numFmtId="0" fontId="81" fillId="2" borderId="0" xfId="0" applyFont="1" applyFill="1"/>
    <xf numFmtId="0" fontId="47" fillId="9" borderId="0" xfId="0" applyFont="1" applyFill="1"/>
    <xf numFmtId="0" fontId="37" fillId="9" borderId="0" xfId="0" applyFont="1" applyFill="1"/>
    <xf numFmtId="0" fontId="56" fillId="9" borderId="0" xfId="0" applyFont="1" applyFill="1"/>
    <xf numFmtId="0" fontId="48" fillId="9" borderId="0" xfId="0" applyFont="1" applyFill="1"/>
    <xf numFmtId="0" fontId="40" fillId="9" borderId="0" xfId="0" applyFont="1" applyFill="1"/>
    <xf numFmtId="0" fontId="39" fillId="9" borderId="1" xfId="0" applyFont="1" applyFill="1" applyBorder="1"/>
    <xf numFmtId="0" fontId="3" fillId="9" borderId="0" xfId="0" applyFont="1" applyFill="1"/>
    <xf numFmtId="0" fontId="69" fillId="0" borderId="0" xfId="3"/>
    <xf numFmtId="0" fontId="69" fillId="6" borderId="0" xfId="3" applyFill="1"/>
    <xf numFmtId="0" fontId="82" fillId="10" borderId="43" xfId="3" applyFont="1" applyFill="1" applyBorder="1" applyAlignment="1">
      <alignment wrapText="1"/>
    </xf>
    <xf numFmtId="0" fontId="82" fillId="10" borderId="44" xfId="3" applyFont="1" applyFill="1" applyBorder="1" applyAlignment="1">
      <alignment wrapText="1"/>
    </xf>
    <xf numFmtId="0" fontId="83" fillId="10" borderId="44" xfId="3" applyFont="1" applyFill="1" applyBorder="1" applyAlignment="1">
      <alignment wrapText="1"/>
    </xf>
    <xf numFmtId="0" fontId="83" fillId="11" borderId="44" xfId="3" applyFont="1" applyFill="1" applyBorder="1" applyAlignment="1">
      <alignment wrapText="1"/>
    </xf>
    <xf numFmtId="0" fontId="71" fillId="0" borderId="83" xfId="3" applyFont="1" applyBorder="1" applyAlignment="1">
      <alignment wrapText="1"/>
    </xf>
    <xf numFmtId="1" fontId="71" fillId="0" borderId="83" xfId="3" applyNumberFormat="1" applyFont="1" applyBorder="1" applyAlignment="1">
      <alignment wrapText="1"/>
    </xf>
    <xf numFmtId="4" fontId="71" fillId="0" borderId="83" xfId="3" applyNumberFormat="1" applyFont="1" applyBorder="1" applyAlignment="1">
      <alignment wrapText="1"/>
    </xf>
    <xf numFmtId="4" fontId="74" fillId="0" borderId="83" xfId="3" applyNumberFormat="1" applyFont="1" applyBorder="1" applyAlignment="1">
      <alignment wrapText="1"/>
    </xf>
    <xf numFmtId="0" fontId="69" fillId="6" borderId="0" xfId="3" applyFill="1" applyAlignment="1">
      <alignment wrapText="1"/>
    </xf>
    <xf numFmtId="0" fontId="70" fillId="0" borderId="0" xfId="3" applyFont="1"/>
    <xf numFmtId="0" fontId="84" fillId="12" borderId="43" xfId="3" applyFont="1" applyFill="1" applyBorder="1" applyAlignment="1">
      <alignment wrapText="1"/>
    </xf>
    <xf numFmtId="0" fontId="84" fillId="12" borderId="44" xfId="3" applyFont="1" applyFill="1" applyBorder="1" applyAlignment="1">
      <alignment wrapText="1"/>
    </xf>
    <xf numFmtId="0" fontId="84" fillId="12" borderId="45" xfId="3" applyFont="1" applyFill="1" applyBorder="1" applyAlignment="1">
      <alignment wrapText="1"/>
    </xf>
    <xf numFmtId="0" fontId="85" fillId="6" borderId="0" xfId="3" applyFont="1" applyFill="1"/>
    <xf numFmtId="0" fontId="86" fillId="0" borderId="83" xfId="3" applyFont="1" applyBorder="1" applyAlignment="1">
      <alignment wrapText="1"/>
    </xf>
    <xf numFmtId="1" fontId="86" fillId="0" borderId="83" xfId="3" applyNumberFormat="1" applyFont="1" applyBorder="1" applyAlignment="1">
      <alignment wrapText="1"/>
    </xf>
    <xf numFmtId="49" fontId="86" fillId="0" borderId="83" xfId="3" applyNumberFormat="1" applyFont="1" applyBorder="1" applyAlignment="1">
      <alignment wrapText="1"/>
    </xf>
    <xf numFmtId="3" fontId="86" fillId="0" borderId="83" xfId="3" applyNumberFormat="1" applyFont="1" applyBorder="1" applyAlignment="1">
      <alignment wrapText="1"/>
    </xf>
    <xf numFmtId="0" fontId="85" fillId="6" borderId="0" xfId="3" applyFont="1" applyFill="1" applyAlignment="1">
      <alignment wrapText="1"/>
    </xf>
    <xf numFmtId="49" fontId="3" fillId="8" borderId="40" xfId="0" applyNumberFormat="1" applyFont="1" applyFill="1" applyBorder="1"/>
    <xf numFmtId="4" fontId="37" fillId="3" borderId="0" xfId="0" applyNumberFormat="1" applyFont="1" applyFill="1" applyAlignment="1">
      <alignment wrapText="1"/>
    </xf>
    <xf numFmtId="0" fontId="3" fillId="5" borderId="36" xfId="0" applyFont="1" applyFill="1" applyBorder="1" applyAlignment="1">
      <alignment wrapText="1"/>
    </xf>
    <xf numFmtId="0" fontId="0" fillId="5" borderId="46" xfId="0" applyFill="1" applyBorder="1" applyAlignment="1">
      <alignment wrapText="1"/>
    </xf>
    <xf numFmtId="0" fontId="0" fillId="5" borderId="39" xfId="0" applyFill="1" applyBorder="1" applyAlignment="1">
      <alignment wrapText="1"/>
    </xf>
    <xf numFmtId="0" fontId="3" fillId="5" borderId="0" xfId="0" applyFont="1" applyFill="1" applyAlignment="1">
      <alignment wrapText="1"/>
    </xf>
    <xf numFmtId="0" fontId="0" fillId="2" borderId="47" xfId="0" applyFill="1" applyBorder="1"/>
    <xf numFmtId="4" fontId="2" fillId="3" borderId="21" xfId="0" applyNumberFormat="1" applyFont="1" applyFill="1" applyBorder="1" applyAlignment="1">
      <alignment wrapText="1"/>
    </xf>
    <xf numFmtId="0" fontId="71" fillId="2" borderId="28" xfId="0" applyFont="1" applyFill="1" applyBorder="1"/>
    <xf numFmtId="0" fontId="71" fillId="2" borderId="31" xfId="0" applyFont="1" applyFill="1" applyBorder="1"/>
    <xf numFmtId="0" fontId="37" fillId="3" borderId="21" xfId="0" applyFont="1" applyFill="1" applyBorder="1" applyAlignment="1">
      <alignment horizontal="right" wrapText="1"/>
    </xf>
    <xf numFmtId="0" fontId="18" fillId="2" borderId="2" xfId="0" applyFont="1" applyFill="1" applyBorder="1"/>
    <xf numFmtId="0" fontId="60" fillId="9" borderId="0" xfId="0" applyFont="1" applyFill="1"/>
    <xf numFmtId="2" fontId="4" fillId="13" borderId="84" xfId="2" applyNumberFormat="1" applyFill="1" applyBorder="1" applyAlignment="1" applyProtection="1">
      <alignment wrapText="1"/>
      <protection locked="0"/>
    </xf>
    <xf numFmtId="2" fontId="4" fillId="13" borderId="85" xfId="2" applyNumberFormat="1" applyFill="1" applyBorder="1" applyAlignment="1" applyProtection="1">
      <alignment wrapText="1"/>
      <protection locked="0"/>
    </xf>
    <xf numFmtId="49" fontId="4" fillId="8" borderId="48" xfId="2" applyNumberFormat="1" applyFill="1" applyBorder="1" applyAlignment="1">
      <alignment wrapText="1"/>
    </xf>
    <xf numFmtId="49" fontId="4" fillId="8" borderId="49" xfId="2" applyNumberFormat="1" applyFill="1" applyBorder="1" applyAlignment="1">
      <alignment wrapText="1"/>
    </xf>
    <xf numFmtId="2" fontId="4" fillId="8" borderId="2" xfId="2" applyNumberFormat="1" applyFill="1" applyBorder="1" applyAlignment="1" applyProtection="1">
      <alignment horizontal="right"/>
      <protection locked="0"/>
    </xf>
    <xf numFmtId="2" fontId="4" fillId="2" borderId="0" xfId="2" applyNumberFormat="1" applyFill="1" applyProtection="1">
      <protection locked="0"/>
    </xf>
    <xf numFmtId="4" fontId="4" fillId="2" borderId="0" xfId="2" applyNumberFormat="1" applyFill="1" applyProtection="1">
      <protection locked="0"/>
    </xf>
    <xf numFmtId="4" fontId="4" fillId="6" borderId="0" xfId="2" applyNumberFormat="1" applyFill="1" applyProtection="1">
      <protection locked="0"/>
    </xf>
    <xf numFmtId="2" fontId="4" fillId="6" borderId="0" xfId="2" applyNumberFormat="1" applyFill="1"/>
    <xf numFmtId="0" fontId="87" fillId="0" borderId="0" xfId="0" applyFont="1"/>
    <xf numFmtId="0" fontId="15" fillId="6" borderId="0" xfId="0" applyFont="1" applyFill="1"/>
    <xf numFmtId="0" fontId="34" fillId="6" borderId="0" xfId="0" applyFont="1" applyFill="1"/>
    <xf numFmtId="0" fontId="13" fillId="2" borderId="2" xfId="0" applyFont="1" applyFill="1" applyBorder="1"/>
    <xf numFmtId="0" fontId="88" fillId="2" borderId="0" xfId="0" applyFont="1" applyFill="1"/>
    <xf numFmtId="0" fontId="51" fillId="2" borderId="0" xfId="0" applyFont="1" applyFill="1"/>
    <xf numFmtId="0" fontId="3" fillId="6" borderId="0" xfId="0" applyFont="1" applyFill="1"/>
    <xf numFmtId="2" fontId="4" fillId="14" borderId="85" xfId="2" applyNumberFormat="1" applyFill="1" applyBorder="1" applyAlignment="1">
      <alignment wrapText="1"/>
    </xf>
    <xf numFmtId="1" fontId="4" fillId="8" borderId="50" xfId="2" applyNumberFormat="1" applyFill="1" applyBorder="1" applyProtection="1">
      <protection locked="0"/>
    </xf>
    <xf numFmtId="0" fontId="89" fillId="6" borderId="0" xfId="0" applyFont="1" applyFill="1"/>
    <xf numFmtId="0" fontId="4" fillId="6" borderId="0" xfId="0" applyFont="1" applyFill="1"/>
    <xf numFmtId="0" fontId="76" fillId="6" borderId="51" xfId="0" applyFont="1" applyFill="1" applyBorder="1"/>
    <xf numFmtId="0" fontId="76" fillId="6" borderId="1" xfId="0" applyFont="1" applyFill="1" applyBorder="1"/>
    <xf numFmtId="0" fontId="0" fillId="6" borderId="1" xfId="0" applyFill="1" applyBorder="1"/>
    <xf numFmtId="0" fontId="71" fillId="0" borderId="0" xfId="0" applyFont="1" applyProtection="1">
      <protection locked="0"/>
    </xf>
    <xf numFmtId="0" fontId="90" fillId="6" borderId="0" xfId="0" applyFont="1" applyFill="1"/>
    <xf numFmtId="0" fontId="71" fillId="0" borderId="86" xfId="0" applyFont="1" applyBorder="1" applyProtection="1">
      <protection locked="0"/>
    </xf>
    <xf numFmtId="0" fontId="71" fillId="0" borderId="86" xfId="0" applyFont="1" applyBorder="1"/>
    <xf numFmtId="0" fontId="71" fillId="0" borderId="87" xfId="0" applyFont="1" applyBorder="1"/>
    <xf numFmtId="0" fontId="71" fillId="0" borderId="88" xfId="0" applyFont="1" applyBorder="1"/>
    <xf numFmtId="0" fontId="71" fillId="0" borderId="89" xfId="0" applyFont="1" applyBorder="1"/>
    <xf numFmtId="0" fontId="71" fillId="0" borderId="90" xfId="0" applyFont="1" applyBorder="1"/>
    <xf numFmtId="0" fontId="71" fillId="0" borderId="91" xfId="0" applyFont="1" applyBorder="1"/>
    <xf numFmtId="0" fontId="71" fillId="0" borderId="88" xfId="0" applyFont="1" applyBorder="1" applyAlignment="1">
      <alignment horizontal="center"/>
    </xf>
    <xf numFmtId="0" fontId="71" fillId="0" borderId="92" xfId="0" applyFont="1" applyBorder="1" applyAlignment="1">
      <alignment horizontal="center"/>
    </xf>
    <xf numFmtId="0" fontId="71" fillId="0" borderId="93" xfId="0" applyFont="1" applyBorder="1" applyProtection="1">
      <protection locked="0"/>
    </xf>
    <xf numFmtId="0" fontId="72" fillId="0" borderId="94" xfId="0" applyFont="1" applyBorder="1" applyAlignment="1" applyProtection="1">
      <alignment horizontal="center"/>
      <protection locked="0"/>
    </xf>
    <xf numFmtId="0" fontId="72" fillId="0" borderId="95" xfId="0" applyFont="1" applyBorder="1" applyAlignment="1" applyProtection="1">
      <alignment horizontal="center"/>
      <protection locked="0"/>
    </xf>
    <xf numFmtId="0" fontId="72" fillId="0" borderId="0" xfId="0" applyFont="1" applyAlignment="1">
      <alignment horizontal="center" vertical="center" wrapText="1"/>
    </xf>
    <xf numFmtId="0" fontId="71" fillId="0" borderId="0" xfId="0" applyFont="1"/>
    <xf numFmtId="0" fontId="72" fillId="0" borderId="96" xfId="0" applyFont="1" applyBorder="1" applyAlignment="1" applyProtection="1">
      <alignment horizontal="center" wrapText="1"/>
      <protection locked="0"/>
    </xf>
    <xf numFmtId="0" fontId="72" fillId="0" borderId="0" xfId="0" applyFont="1" applyAlignment="1" applyProtection="1">
      <alignment horizontal="center" wrapText="1"/>
      <protection locked="0"/>
    </xf>
    <xf numFmtId="0" fontId="72" fillId="0" borderId="0" xfId="0" applyFont="1" applyAlignment="1" applyProtection="1">
      <alignment horizontal="center"/>
      <protection locked="0"/>
    </xf>
    <xf numFmtId="0" fontId="72" fillId="0" borderId="86" xfId="0" applyFont="1" applyBorder="1" applyAlignment="1" applyProtection="1">
      <alignment horizontal="right"/>
      <protection locked="0"/>
    </xf>
    <xf numFmtId="2" fontId="71" fillId="7" borderId="97" xfId="0" applyNumberFormat="1" applyFont="1" applyFill="1" applyBorder="1" applyAlignment="1" applyProtection="1">
      <alignment horizontal="center"/>
      <protection locked="0"/>
    </xf>
    <xf numFmtId="2" fontId="71" fillId="7" borderId="98" xfId="0" applyNumberFormat="1" applyFont="1" applyFill="1" applyBorder="1" applyAlignment="1" applyProtection="1">
      <alignment horizontal="center"/>
      <protection locked="0"/>
    </xf>
    <xf numFmtId="2" fontId="71" fillId="7" borderId="99" xfId="0" applyNumberFormat="1" applyFont="1" applyFill="1" applyBorder="1" applyAlignment="1" applyProtection="1">
      <alignment horizontal="center"/>
      <protection locked="0"/>
    </xf>
    <xf numFmtId="0" fontId="71" fillId="0" borderId="0" xfId="0" applyFont="1" applyAlignment="1">
      <alignment vertical="center" wrapText="1"/>
    </xf>
    <xf numFmtId="0" fontId="82" fillId="15" borderId="100" xfId="0" applyFont="1" applyFill="1" applyBorder="1" applyAlignment="1">
      <alignment horizontal="center"/>
    </xf>
    <xf numFmtId="0" fontId="82" fillId="15" borderId="87" xfId="0" applyFont="1" applyFill="1" applyBorder="1" applyAlignment="1">
      <alignment horizontal="center"/>
    </xf>
    <xf numFmtId="0" fontId="82" fillId="15" borderId="101" xfId="0" applyFont="1" applyFill="1" applyBorder="1" applyAlignment="1">
      <alignment horizontal="center"/>
    </xf>
    <xf numFmtId="0" fontId="82" fillId="15" borderId="102" xfId="0" applyFont="1" applyFill="1" applyBorder="1" applyAlignment="1">
      <alignment horizontal="center"/>
    </xf>
    <xf numFmtId="1" fontId="4" fillId="7" borderId="103" xfId="2" applyNumberFormat="1" applyFill="1" applyBorder="1" applyAlignment="1" applyProtection="1">
      <alignment horizontal="center" wrapText="1"/>
      <protection locked="0"/>
    </xf>
    <xf numFmtId="1" fontId="4" fillId="7" borderId="104" xfId="2" applyNumberFormat="1" applyFill="1" applyBorder="1" applyAlignment="1" applyProtection="1">
      <alignment horizontal="center" wrapText="1"/>
      <protection locked="0"/>
    </xf>
    <xf numFmtId="1" fontId="4" fillId="7" borderId="105" xfId="2" applyNumberFormat="1" applyFill="1" applyBorder="1" applyAlignment="1" applyProtection="1">
      <alignment horizontal="center" wrapText="1"/>
      <protection locked="0"/>
    </xf>
    <xf numFmtId="1" fontId="4" fillId="7" borderId="106" xfId="2" applyNumberFormat="1" applyFill="1" applyBorder="1" applyAlignment="1" applyProtection="1">
      <alignment horizontal="center" wrapText="1"/>
      <protection locked="0"/>
    </xf>
    <xf numFmtId="1" fontId="4" fillId="7" borderId="107" xfId="2" applyNumberFormat="1" applyFill="1" applyBorder="1" applyAlignment="1" applyProtection="1">
      <alignment horizontal="center" wrapText="1"/>
      <protection locked="0"/>
    </xf>
    <xf numFmtId="165" fontId="71" fillId="13" borderId="108" xfId="0" applyNumberFormat="1" applyFont="1" applyFill="1" applyBorder="1" applyAlignment="1">
      <alignment wrapText="1"/>
    </xf>
    <xf numFmtId="165" fontId="71" fillId="0" borderId="0" xfId="0" applyNumberFormat="1" applyFont="1" applyAlignment="1" applyProtection="1">
      <alignment wrapText="1"/>
      <protection locked="0"/>
    </xf>
    <xf numFmtId="1" fontId="4" fillId="7" borderId="109" xfId="2" applyNumberFormat="1" applyFill="1" applyBorder="1" applyAlignment="1" applyProtection="1">
      <alignment horizontal="center" wrapText="1"/>
      <protection locked="0"/>
    </xf>
    <xf numFmtId="1" fontId="57" fillId="7" borderId="88" xfId="2" applyNumberFormat="1" applyFont="1" applyFill="1" applyBorder="1" applyAlignment="1" applyProtection="1">
      <alignment horizontal="center" wrapText="1"/>
      <protection locked="0"/>
    </xf>
    <xf numFmtId="1" fontId="4" fillId="7" borderId="88" xfId="2" applyNumberFormat="1" applyFill="1" applyBorder="1" applyAlignment="1" applyProtection="1">
      <alignment horizontal="center" wrapText="1"/>
      <protection locked="0"/>
    </xf>
    <xf numFmtId="165" fontId="71" fillId="13" borderId="110" xfId="0" applyNumberFormat="1" applyFont="1" applyFill="1" applyBorder="1" applyAlignment="1">
      <alignment wrapText="1"/>
    </xf>
    <xf numFmtId="165" fontId="71" fillId="0" borderId="52" xfId="0" applyNumberFormat="1" applyFont="1" applyBorder="1" applyAlignment="1" applyProtection="1">
      <alignment wrapText="1"/>
      <protection locked="0"/>
    </xf>
    <xf numFmtId="165" fontId="71" fillId="13" borderId="111" xfId="0" applyNumberFormat="1" applyFont="1" applyFill="1" applyBorder="1" applyAlignment="1">
      <alignment wrapText="1"/>
    </xf>
    <xf numFmtId="165" fontId="71" fillId="0" borderId="0" xfId="0" applyNumberFormat="1" applyFont="1" applyAlignment="1">
      <alignment wrapText="1"/>
    </xf>
    <xf numFmtId="165" fontId="71" fillId="13" borderId="112" xfId="0" applyNumberFormat="1" applyFont="1" applyFill="1" applyBorder="1" applyAlignment="1">
      <alignment wrapText="1"/>
    </xf>
    <xf numFmtId="165" fontId="71" fillId="13" borderId="113" xfId="0" applyNumberFormat="1" applyFont="1" applyFill="1" applyBorder="1" applyAlignment="1">
      <alignment wrapText="1"/>
    </xf>
    <xf numFmtId="165" fontId="71" fillId="0" borderId="52" xfId="0" applyNumberFormat="1" applyFont="1" applyBorder="1" applyAlignment="1">
      <alignment wrapText="1"/>
    </xf>
    <xf numFmtId="165" fontId="71" fillId="13" borderId="114" xfId="0" applyNumberFormat="1" applyFont="1" applyFill="1" applyBorder="1" applyAlignment="1">
      <alignment wrapText="1"/>
    </xf>
    <xf numFmtId="165" fontId="71" fillId="13" borderId="115" xfId="0" applyNumberFormat="1" applyFont="1" applyFill="1" applyBorder="1" applyAlignment="1">
      <alignment wrapText="1"/>
    </xf>
    <xf numFmtId="0" fontId="71" fillId="0" borderId="0" xfId="0" applyFont="1" applyAlignment="1">
      <alignment wrapText="1"/>
    </xf>
    <xf numFmtId="165" fontId="71" fillId="16" borderId="104" xfId="0" applyNumberFormat="1" applyFont="1" applyFill="1" applyBorder="1" applyAlignment="1">
      <alignment wrapText="1"/>
    </xf>
    <xf numFmtId="1" fontId="4" fillId="7" borderId="116" xfId="2" applyNumberFormat="1" applyFill="1" applyBorder="1" applyAlignment="1" applyProtection="1">
      <alignment horizontal="center" wrapText="1"/>
      <protection locked="0"/>
    </xf>
    <xf numFmtId="165" fontId="71" fillId="13" borderId="117" xfId="0" applyNumberFormat="1" applyFont="1" applyFill="1" applyBorder="1" applyAlignment="1">
      <alignment wrapText="1"/>
    </xf>
    <xf numFmtId="165" fontId="71" fillId="13" borderId="118" xfId="0" applyNumberFormat="1" applyFont="1" applyFill="1" applyBorder="1" applyAlignment="1">
      <alignment wrapText="1"/>
    </xf>
    <xf numFmtId="165" fontId="71" fillId="13" borderId="119" xfId="0" applyNumberFormat="1" applyFont="1" applyFill="1" applyBorder="1" applyAlignment="1">
      <alignment wrapText="1"/>
    </xf>
    <xf numFmtId="165" fontId="71" fillId="13" borderId="120" xfId="0" applyNumberFormat="1" applyFont="1" applyFill="1" applyBorder="1" applyAlignment="1">
      <alignment wrapText="1"/>
    </xf>
    <xf numFmtId="165" fontId="71" fillId="13" borderId="121" xfId="0" applyNumberFormat="1" applyFont="1" applyFill="1" applyBorder="1" applyAlignment="1">
      <alignment wrapText="1"/>
    </xf>
    <xf numFmtId="165" fontId="71" fillId="13" borderId="122" xfId="0" applyNumberFormat="1" applyFont="1" applyFill="1" applyBorder="1" applyAlignment="1">
      <alignment wrapText="1"/>
    </xf>
    <xf numFmtId="165" fontId="71" fillId="16" borderId="123" xfId="0" applyNumberFormat="1" applyFont="1" applyFill="1" applyBorder="1" applyAlignment="1">
      <alignment wrapText="1"/>
    </xf>
    <xf numFmtId="165" fontId="71" fillId="16" borderId="88" xfId="0" applyNumberFormat="1" applyFont="1" applyFill="1" applyBorder="1" applyAlignment="1">
      <alignment wrapText="1"/>
    </xf>
    <xf numFmtId="1" fontId="4" fillId="7" borderId="124" xfId="2" applyNumberFormat="1" applyFill="1" applyBorder="1" applyAlignment="1" applyProtection="1">
      <alignment horizontal="center" wrapText="1"/>
      <protection locked="0"/>
    </xf>
    <xf numFmtId="1" fontId="4" fillId="7" borderId="86" xfId="2" applyNumberFormat="1" applyFill="1" applyBorder="1" applyAlignment="1" applyProtection="1">
      <alignment horizontal="center" wrapText="1"/>
      <protection locked="0"/>
    </xf>
    <xf numFmtId="0" fontId="91" fillId="0" borderId="0" xfId="0" applyFont="1"/>
    <xf numFmtId="0" fontId="92" fillId="6" borderId="0" xfId="0" applyFont="1" applyFill="1"/>
    <xf numFmtId="1" fontId="4" fillId="7" borderId="97" xfId="2" applyNumberFormat="1" applyFill="1" applyBorder="1" applyAlignment="1" applyProtection="1">
      <alignment horizontal="center" wrapText="1"/>
      <protection locked="0"/>
    </xf>
    <xf numFmtId="1" fontId="4" fillId="7" borderId="98" xfId="2" applyNumberFormat="1" applyFill="1" applyBorder="1" applyAlignment="1" applyProtection="1">
      <alignment horizontal="center" wrapText="1"/>
      <protection locked="0"/>
    </xf>
    <xf numFmtId="1" fontId="4" fillId="7" borderId="125" xfId="2" applyNumberFormat="1" applyFill="1" applyBorder="1" applyAlignment="1" applyProtection="1">
      <alignment horizontal="center" wrapText="1"/>
      <protection locked="0"/>
    </xf>
    <xf numFmtId="165" fontId="72" fillId="0" borderId="0" xfId="0" applyNumberFormat="1" applyFont="1" applyAlignment="1">
      <alignment wrapText="1"/>
    </xf>
    <xf numFmtId="0" fontId="72" fillId="7" borderId="53" xfId="0" applyFont="1" applyFill="1" applyBorder="1" applyAlignment="1">
      <alignment wrapText="1"/>
    </xf>
    <xf numFmtId="0" fontId="72" fillId="7" borderId="54" xfId="0" applyFont="1" applyFill="1" applyBorder="1" applyAlignment="1">
      <alignment wrapText="1"/>
    </xf>
    <xf numFmtId="165" fontId="72" fillId="7" borderId="55" xfId="0" applyNumberFormat="1" applyFont="1" applyFill="1" applyBorder="1" applyAlignment="1">
      <alignment wrapText="1"/>
    </xf>
    <xf numFmtId="165" fontId="72" fillId="0" borderId="7" xfId="0" applyNumberFormat="1" applyFont="1" applyBorder="1" applyAlignment="1">
      <alignment wrapText="1"/>
    </xf>
    <xf numFmtId="165" fontId="72" fillId="0" borderId="6" xfId="0" applyNumberFormat="1" applyFont="1" applyBorder="1" applyAlignment="1">
      <alignment wrapText="1"/>
    </xf>
    <xf numFmtId="165" fontId="72" fillId="0" borderId="8" xfId="0" applyNumberFormat="1" applyFont="1" applyBorder="1" applyAlignment="1">
      <alignment wrapText="1"/>
    </xf>
    <xf numFmtId="165" fontId="72" fillId="14" borderId="55" xfId="0" applyNumberFormat="1" applyFont="1" applyFill="1" applyBorder="1" applyAlignment="1">
      <alignment wrapText="1"/>
    </xf>
    <xf numFmtId="165" fontId="72" fillId="8" borderId="55" xfId="0" applyNumberFormat="1" applyFont="1" applyFill="1" applyBorder="1" applyAlignment="1">
      <alignment wrapText="1"/>
    </xf>
    <xf numFmtId="0" fontId="93" fillId="2" borderId="56" xfId="0" applyFont="1" applyFill="1" applyBorder="1"/>
    <xf numFmtId="0" fontId="89" fillId="2" borderId="0" xfId="0" applyFont="1" applyFill="1"/>
    <xf numFmtId="49" fontId="4" fillId="6" borderId="0" xfId="2" applyNumberFormat="1" applyFill="1" applyAlignment="1">
      <alignment wrapText="1"/>
    </xf>
    <xf numFmtId="49" fontId="94" fillId="2" borderId="0" xfId="2" applyNumberFormat="1" applyFont="1" applyFill="1" applyAlignment="1">
      <alignment horizontal="left"/>
    </xf>
    <xf numFmtId="0" fontId="7" fillId="6" borderId="0" xfId="2" applyFont="1" applyFill="1"/>
    <xf numFmtId="0" fontId="2" fillId="6" borderId="0" xfId="0" applyFont="1" applyFill="1"/>
    <xf numFmtId="3" fontId="7" fillId="6" borderId="0" xfId="2" applyNumberFormat="1" applyFont="1" applyFill="1"/>
    <xf numFmtId="49" fontId="7" fillId="6" borderId="0" xfId="2" applyNumberFormat="1" applyFont="1" applyFill="1"/>
    <xf numFmtId="0" fontId="63" fillId="6" borderId="0" xfId="0" applyFont="1" applyFill="1"/>
    <xf numFmtId="0" fontId="95" fillId="6" borderId="88" xfId="0" applyFont="1" applyFill="1" applyBorder="1"/>
    <xf numFmtId="0" fontId="43" fillId="6" borderId="0" xfId="0" applyFont="1" applyFill="1" applyAlignment="1">
      <alignment vertical="top"/>
    </xf>
    <xf numFmtId="0" fontId="72" fillId="9" borderId="0" xfId="0" applyFont="1" applyFill="1"/>
    <xf numFmtId="4" fontId="2" fillId="17" borderId="36" xfId="0" applyNumberFormat="1" applyFont="1" applyFill="1" applyBorder="1" applyAlignment="1" applyProtection="1">
      <alignment wrapText="1"/>
      <protection locked="0"/>
    </xf>
    <xf numFmtId="49" fontId="23" fillId="6" borderId="126" xfId="2" applyNumberFormat="1" applyFont="1" applyFill="1" applyBorder="1" applyAlignment="1">
      <alignment horizontal="left" wrapText="1"/>
    </xf>
    <xf numFmtId="0" fontId="0" fillId="6" borderId="87" xfId="0" applyFill="1" applyBorder="1" applyAlignment="1">
      <alignment wrapText="1"/>
    </xf>
    <xf numFmtId="0" fontId="0" fillId="0" borderId="87" xfId="0" applyBorder="1" applyAlignment="1">
      <alignment wrapText="1"/>
    </xf>
    <xf numFmtId="0" fontId="27" fillId="2" borderId="127" xfId="0" applyFont="1" applyFill="1" applyBorder="1"/>
    <xf numFmtId="4" fontId="2" fillId="17" borderId="36" xfId="0" applyNumberFormat="1" applyFont="1" applyFill="1" applyBorder="1" applyAlignment="1">
      <alignment wrapText="1"/>
    </xf>
    <xf numFmtId="4" fontId="4" fillId="6" borderId="0" xfId="2" applyNumberFormat="1" applyFill="1"/>
    <xf numFmtId="164" fontId="82" fillId="10" borderId="44" xfId="1" applyFont="1" applyFill="1" applyBorder="1" applyAlignment="1">
      <alignment wrapText="1"/>
    </xf>
    <xf numFmtId="0" fontId="0" fillId="6" borderId="83" xfId="0" applyFill="1" applyBorder="1" applyAlignment="1">
      <alignment wrapText="1"/>
    </xf>
    <xf numFmtId="1" fontId="4" fillId="7" borderId="128" xfId="2" applyNumberFormat="1" applyFill="1" applyBorder="1" applyAlignment="1" applyProtection="1">
      <alignment horizontal="center" wrapText="1"/>
      <protection locked="0"/>
    </xf>
    <xf numFmtId="0" fontId="71" fillId="0" borderId="124" xfId="0" applyFont="1" applyBorder="1" applyAlignment="1">
      <alignment horizontal="center"/>
    </xf>
    <xf numFmtId="0" fontId="71" fillId="0" borderId="0" xfId="0" applyFont="1" applyAlignment="1">
      <alignment horizontal="center"/>
    </xf>
    <xf numFmtId="0" fontId="71" fillId="0" borderId="92" xfId="0" applyFont="1" applyBorder="1"/>
    <xf numFmtId="2" fontId="71" fillId="0" borderId="0" xfId="0" applyNumberFormat="1" applyFont="1" applyAlignment="1" applyProtection="1">
      <alignment horizontal="center"/>
      <protection locked="0"/>
    </xf>
    <xf numFmtId="0" fontId="72" fillId="0" borderId="0" xfId="0" applyFont="1" applyAlignment="1">
      <alignment wrapText="1"/>
    </xf>
    <xf numFmtId="0" fontId="71" fillId="18" borderId="127" xfId="0" applyFont="1" applyFill="1" applyBorder="1" applyProtection="1">
      <protection locked="0"/>
    </xf>
    <xf numFmtId="0" fontId="71" fillId="18" borderId="0" xfId="0" applyFont="1" applyFill="1" applyProtection="1">
      <protection locked="0"/>
    </xf>
    <xf numFmtId="0" fontId="71" fillId="18" borderId="0" xfId="0" applyFont="1" applyFill="1"/>
    <xf numFmtId="0" fontId="0" fillId="18" borderId="0" xfId="0" applyFill="1"/>
    <xf numFmtId="0" fontId="71" fillId="18" borderId="127" xfId="0" applyFont="1" applyFill="1" applyBorder="1"/>
    <xf numFmtId="0" fontId="71" fillId="18" borderId="88" xfId="0" applyFont="1" applyFill="1" applyBorder="1" applyAlignment="1">
      <alignment horizontal="left"/>
    </xf>
    <xf numFmtId="167" fontId="71" fillId="18" borderId="88" xfId="0" applyNumberFormat="1" applyFont="1" applyFill="1" applyBorder="1" applyAlignment="1">
      <alignment horizontal="left"/>
    </xf>
    <xf numFmtId="4" fontId="71" fillId="0" borderId="129" xfId="0" applyNumberFormat="1" applyFont="1" applyBorder="1" applyProtection="1">
      <protection locked="0"/>
    </xf>
    <xf numFmtId="0" fontId="71" fillId="18" borderId="93" xfId="0" applyFont="1" applyFill="1" applyBorder="1"/>
    <xf numFmtId="0" fontId="71" fillId="18" borderId="130" xfId="0" applyFont="1" applyFill="1" applyBorder="1"/>
    <xf numFmtId="0" fontId="72" fillId="18" borderId="130" xfId="0" applyFont="1" applyFill="1" applyBorder="1"/>
    <xf numFmtId="165" fontId="72" fillId="18" borderId="129" xfId="0" applyNumberFormat="1" applyFont="1" applyFill="1" applyBorder="1" applyAlignment="1">
      <alignment wrapText="1"/>
    </xf>
    <xf numFmtId="0" fontId="72" fillId="0" borderId="131" xfId="0" applyFont="1" applyBorder="1" applyAlignment="1">
      <alignment vertical="center"/>
    </xf>
    <xf numFmtId="2" fontId="71" fillId="0" borderId="57" xfId="0" applyNumberFormat="1" applyFont="1" applyBorder="1" applyAlignment="1" applyProtection="1">
      <alignment horizontal="center"/>
      <protection locked="0"/>
    </xf>
    <xf numFmtId="2" fontId="71" fillId="0" borderId="58" xfId="0" applyNumberFormat="1" applyFont="1" applyBorder="1" applyAlignment="1" applyProtection="1">
      <alignment horizontal="center"/>
      <protection locked="0"/>
    </xf>
    <xf numFmtId="2" fontId="71" fillId="0" borderId="132" xfId="0" applyNumberFormat="1" applyFont="1" applyBorder="1" applyAlignment="1" applyProtection="1">
      <alignment horizontal="center"/>
      <protection locked="0"/>
    </xf>
    <xf numFmtId="2" fontId="71" fillId="0" borderId="59" xfId="0" applyNumberFormat="1" applyFont="1" applyBorder="1" applyAlignment="1" applyProtection="1">
      <alignment horizontal="center"/>
      <protection locked="0"/>
    </xf>
    <xf numFmtId="1" fontId="4" fillId="19" borderId="103" xfId="2" applyNumberFormat="1" applyFill="1" applyBorder="1" applyAlignment="1" applyProtection="1">
      <alignment horizontal="center" wrapText="1"/>
      <protection locked="0"/>
    </xf>
    <xf numFmtId="1" fontId="4" fillId="19" borderId="104" xfId="2" applyNumberFormat="1" applyFill="1" applyBorder="1" applyAlignment="1" applyProtection="1">
      <alignment horizontal="center" wrapText="1"/>
      <protection locked="0"/>
    </xf>
    <xf numFmtId="1" fontId="4" fillId="19" borderId="105" xfId="2" applyNumberFormat="1" applyFill="1" applyBorder="1" applyAlignment="1" applyProtection="1">
      <alignment horizontal="center" wrapText="1"/>
      <protection locked="0"/>
    </xf>
    <xf numFmtId="165" fontId="71" fillId="20" borderId="133" xfId="0" applyNumberFormat="1" applyFont="1" applyFill="1" applyBorder="1" applyAlignment="1">
      <alignment wrapText="1"/>
    </xf>
    <xf numFmtId="1" fontId="4" fillId="19" borderId="109" xfId="2" applyNumberFormat="1" applyFill="1" applyBorder="1" applyAlignment="1" applyProtection="1">
      <alignment horizontal="center" wrapText="1"/>
      <protection locked="0"/>
    </xf>
    <xf numFmtId="1" fontId="4" fillId="19" borderId="88" xfId="2" applyNumberFormat="1" applyFill="1" applyBorder="1" applyAlignment="1" applyProtection="1">
      <alignment horizontal="center" wrapText="1"/>
      <protection locked="0"/>
    </xf>
    <xf numFmtId="1" fontId="4" fillId="19" borderId="116" xfId="2" applyNumberFormat="1" applyFill="1" applyBorder="1" applyAlignment="1" applyProtection="1">
      <alignment horizontal="center" wrapText="1"/>
      <protection locked="0"/>
    </xf>
    <xf numFmtId="165" fontId="71" fillId="20" borderId="134" xfId="0" applyNumberFormat="1" applyFont="1" applyFill="1" applyBorder="1" applyAlignment="1">
      <alignment wrapText="1"/>
    </xf>
    <xf numFmtId="1" fontId="4" fillId="19" borderId="135" xfId="2" applyNumberFormat="1" applyFill="1" applyBorder="1" applyAlignment="1" applyProtection="1">
      <alignment horizontal="center" wrapText="1"/>
      <protection locked="0"/>
    </xf>
    <xf numFmtId="1" fontId="4" fillId="19" borderId="125" xfId="2" applyNumberFormat="1" applyFill="1" applyBorder="1" applyAlignment="1" applyProtection="1">
      <alignment horizontal="center" wrapText="1"/>
      <protection locked="0"/>
    </xf>
    <xf numFmtId="1" fontId="4" fillId="19" borderId="128" xfId="2" applyNumberFormat="1" applyFill="1" applyBorder="1" applyAlignment="1" applyProtection="1">
      <alignment horizontal="center" wrapText="1"/>
      <protection locked="0"/>
    </xf>
    <xf numFmtId="165" fontId="71" fillId="20" borderId="136" xfId="0" applyNumberFormat="1" applyFont="1" applyFill="1" applyBorder="1" applyAlignment="1">
      <alignment wrapText="1"/>
    </xf>
    <xf numFmtId="165" fontId="71" fillId="20" borderId="137" xfId="0" applyNumberFormat="1" applyFont="1" applyFill="1" applyBorder="1" applyAlignment="1">
      <alignment wrapText="1"/>
    </xf>
    <xf numFmtId="0" fontId="72" fillId="19" borderId="53" xfId="0" applyFont="1" applyFill="1" applyBorder="1" applyAlignment="1">
      <alignment wrapText="1"/>
    </xf>
    <xf numFmtId="0" fontId="72" fillId="19" borderId="54" xfId="0" applyFont="1" applyFill="1" applyBorder="1" applyAlignment="1">
      <alignment wrapText="1"/>
    </xf>
    <xf numFmtId="165" fontId="72" fillId="20" borderId="55" xfId="0" applyNumberFormat="1" applyFont="1" applyFill="1" applyBorder="1" applyAlignment="1">
      <alignment wrapText="1"/>
    </xf>
    <xf numFmtId="165" fontId="71" fillId="16" borderId="138" xfId="0" applyNumberFormat="1" applyFont="1" applyFill="1" applyBorder="1" applyAlignment="1">
      <alignment wrapText="1"/>
    </xf>
    <xf numFmtId="165" fontId="71" fillId="16" borderId="139" xfId="0" applyNumberFormat="1" applyFont="1" applyFill="1" applyBorder="1" applyAlignment="1">
      <alignment wrapText="1"/>
    </xf>
    <xf numFmtId="165" fontId="71" fillId="20" borderId="140" xfId="0" applyNumberFormat="1" applyFont="1" applyFill="1" applyBorder="1" applyAlignment="1">
      <alignment wrapText="1"/>
    </xf>
    <xf numFmtId="0" fontId="72" fillId="0" borderId="141" xfId="0" applyFont="1" applyBorder="1" applyAlignment="1">
      <alignment vertical="center"/>
    </xf>
    <xf numFmtId="0" fontId="72" fillId="0" borderId="92" xfId="0" applyFont="1" applyBorder="1" applyAlignment="1">
      <alignment vertical="center"/>
    </xf>
    <xf numFmtId="1" fontId="4" fillId="7" borderId="142" xfId="2" applyNumberFormat="1" applyFill="1" applyBorder="1" applyAlignment="1" applyProtection="1">
      <alignment horizontal="center" wrapText="1"/>
      <protection locked="0"/>
    </xf>
    <xf numFmtId="1" fontId="57" fillId="7" borderId="86" xfId="2" applyNumberFormat="1" applyFont="1" applyFill="1" applyBorder="1" applyAlignment="1" applyProtection="1">
      <alignment horizontal="center" wrapText="1"/>
      <protection locked="0"/>
    </xf>
    <xf numFmtId="0" fontId="65" fillId="9" borderId="0" xfId="0" applyFont="1" applyFill="1"/>
    <xf numFmtId="0" fontId="71" fillId="9" borderId="0" xfId="0" applyFont="1" applyFill="1"/>
    <xf numFmtId="0" fontId="96" fillId="9" borderId="0" xfId="0" applyFont="1" applyFill="1"/>
    <xf numFmtId="0" fontId="76" fillId="9" borderId="0" xfId="0" applyFont="1" applyFill="1"/>
    <xf numFmtId="4" fontId="71" fillId="21" borderId="0" xfId="0" applyNumberFormat="1" applyFont="1" applyFill="1" applyAlignment="1">
      <alignment wrapText="1"/>
    </xf>
    <xf numFmtId="0" fontId="0" fillId="9" borderId="81" xfId="0" applyFill="1" applyBorder="1"/>
    <xf numFmtId="0" fontId="71" fillId="9" borderId="81" xfId="0" applyFont="1" applyFill="1" applyBorder="1"/>
    <xf numFmtId="4" fontId="72" fillId="21" borderId="0" xfId="0" applyNumberFormat="1" applyFont="1" applyFill="1" applyAlignment="1">
      <alignment wrapText="1"/>
    </xf>
    <xf numFmtId="0" fontId="52" fillId="6" borderId="0" xfId="0" applyFont="1" applyFill="1"/>
    <xf numFmtId="166" fontId="71" fillId="22" borderId="55" xfId="0" applyNumberFormat="1" applyFont="1" applyFill="1" applyBorder="1" applyAlignment="1">
      <alignment wrapText="1"/>
    </xf>
    <xf numFmtId="0" fontId="71" fillId="23" borderId="0" xfId="0" applyFont="1" applyFill="1" applyAlignment="1">
      <alignment wrapText="1"/>
    </xf>
    <xf numFmtId="166" fontId="71" fillId="23" borderId="55" xfId="0" applyNumberFormat="1" applyFont="1" applyFill="1" applyBorder="1" applyAlignment="1">
      <alignment wrapText="1"/>
    </xf>
    <xf numFmtId="0" fontId="71" fillId="23" borderId="0" xfId="0" applyFont="1" applyFill="1"/>
    <xf numFmtId="0" fontId="72" fillId="18" borderId="60" xfId="0" applyFont="1" applyFill="1" applyBorder="1"/>
    <xf numFmtId="0" fontId="71" fillId="18" borderId="54" xfId="0" applyFont="1" applyFill="1" applyBorder="1"/>
    <xf numFmtId="0" fontId="15" fillId="0" borderId="0" xfId="0" applyFont="1"/>
    <xf numFmtId="49" fontId="4" fillId="7" borderId="40" xfId="2" applyNumberFormat="1" applyFill="1" applyBorder="1" applyProtection="1">
      <protection locked="0"/>
    </xf>
    <xf numFmtId="0" fontId="3" fillId="2" borderId="0" xfId="0" applyFont="1" applyFill="1" applyProtection="1">
      <protection locked="0"/>
    </xf>
    <xf numFmtId="0" fontId="10" fillId="2" borderId="0" xfId="0" applyFont="1" applyFill="1" applyProtection="1">
      <protection locked="0"/>
    </xf>
    <xf numFmtId="0" fontId="10" fillId="2" borderId="0" xfId="0" applyFont="1" applyFill="1"/>
    <xf numFmtId="0" fontId="52" fillId="2" borderId="0" xfId="0" applyFont="1" applyFill="1" applyProtection="1">
      <protection locked="0"/>
    </xf>
    <xf numFmtId="0" fontId="15" fillId="0" borderId="130" xfId="0" applyFont="1" applyBorder="1"/>
    <xf numFmtId="49" fontId="71" fillId="18" borderId="143" xfId="0" applyNumberFormat="1" applyFont="1" applyFill="1" applyBorder="1" applyAlignment="1" applyProtection="1">
      <alignment horizontal="left"/>
      <protection locked="0"/>
    </xf>
    <xf numFmtId="0" fontId="68" fillId="2" borderId="0" xfId="0" applyFont="1" applyFill="1"/>
    <xf numFmtId="0" fontId="2" fillId="2" borderId="3" xfId="0" applyFont="1" applyFill="1" applyBorder="1"/>
    <xf numFmtId="165" fontId="71" fillId="16" borderId="168" xfId="0" applyNumberFormat="1" applyFont="1" applyFill="1" applyBorder="1" applyAlignment="1">
      <alignment wrapText="1"/>
    </xf>
    <xf numFmtId="49" fontId="71" fillId="18" borderId="0" xfId="0" applyNumberFormat="1" applyFont="1" applyFill="1" applyAlignment="1" applyProtection="1">
      <alignment horizontal="left"/>
      <protection locked="0"/>
    </xf>
    <xf numFmtId="0" fontId="100" fillId="6" borderId="0" xfId="0" applyFont="1" applyFill="1" applyAlignment="1">
      <alignment wrapText="1"/>
    </xf>
    <xf numFmtId="0" fontId="82" fillId="0" borderId="86" xfId="0" applyFont="1" applyBorder="1" applyProtection="1">
      <protection locked="0"/>
    </xf>
    <xf numFmtId="0" fontId="3" fillId="8" borderId="61" xfId="0" applyFont="1" applyFill="1" applyBorder="1" applyAlignment="1">
      <alignment wrapText="1"/>
    </xf>
    <xf numFmtId="0" fontId="50" fillId="8" borderId="62" xfId="0" applyFont="1" applyFill="1" applyBorder="1" applyAlignment="1">
      <alignment wrapText="1"/>
    </xf>
    <xf numFmtId="0" fontId="50" fillId="8" borderId="35" xfId="0" applyFont="1" applyFill="1" applyBorder="1" applyAlignment="1">
      <alignment wrapText="1"/>
    </xf>
    <xf numFmtId="0" fontId="39" fillId="8" borderId="62" xfId="0" applyFont="1" applyFill="1" applyBorder="1" applyAlignment="1">
      <alignment wrapText="1"/>
    </xf>
    <xf numFmtId="0" fontId="39" fillId="8" borderId="35" xfId="0" applyFont="1" applyFill="1" applyBorder="1" applyAlignment="1">
      <alignment wrapText="1"/>
    </xf>
    <xf numFmtId="0" fontId="3" fillId="7" borderId="67" xfId="0" applyFont="1" applyFill="1" applyBorder="1" applyAlignment="1">
      <alignment vertical="center" wrapText="1"/>
    </xf>
    <xf numFmtId="0" fontId="0" fillId="7" borderId="1" xfId="0" applyFill="1" applyBorder="1" applyAlignment="1">
      <alignment wrapText="1"/>
    </xf>
    <xf numFmtId="0" fontId="0" fillId="7" borderId="68" xfId="0" applyFill="1" applyBorder="1" applyAlignment="1">
      <alignment wrapText="1"/>
    </xf>
    <xf numFmtId="0" fontId="0" fillId="7" borderId="56" xfId="0" applyFill="1" applyBorder="1" applyAlignment="1">
      <alignment wrapText="1"/>
    </xf>
    <xf numFmtId="0" fontId="0" fillId="7" borderId="0" xfId="0" applyFill="1" applyAlignment="1">
      <alignment wrapText="1"/>
    </xf>
    <xf numFmtId="0" fontId="0" fillId="7" borderId="69" xfId="0" applyFill="1" applyBorder="1" applyAlignment="1">
      <alignment wrapText="1"/>
    </xf>
    <xf numFmtId="0" fontId="0" fillId="7" borderId="70" xfId="0" applyFill="1" applyBorder="1" applyAlignment="1">
      <alignment wrapText="1"/>
    </xf>
    <xf numFmtId="0" fontId="0" fillId="7" borderId="51" xfId="0" applyFill="1" applyBorder="1" applyAlignment="1">
      <alignment wrapText="1"/>
    </xf>
    <xf numFmtId="0" fontId="0" fillId="7" borderId="71" xfId="0" applyFill="1" applyBorder="1" applyAlignment="1">
      <alignment wrapText="1"/>
    </xf>
    <xf numFmtId="0" fontId="39" fillId="8" borderId="61" xfId="1" applyNumberFormat="1" applyFont="1" applyFill="1" applyBorder="1" applyAlignment="1">
      <alignment wrapText="1"/>
    </xf>
    <xf numFmtId="0" fontId="50" fillId="8" borderId="62" xfId="1" applyNumberFormat="1" applyFont="1" applyFill="1" applyBorder="1" applyAlignment="1">
      <alignment wrapText="1"/>
    </xf>
    <xf numFmtId="0" fontId="50" fillId="8" borderId="35" xfId="1" applyNumberFormat="1" applyFont="1" applyFill="1" applyBorder="1" applyAlignment="1">
      <alignment wrapText="1"/>
    </xf>
    <xf numFmtId="0" fontId="86" fillId="6" borderId="144" xfId="0" applyFont="1" applyFill="1" applyBorder="1" applyAlignment="1">
      <alignment wrapText="1"/>
    </xf>
    <xf numFmtId="0" fontId="86" fillId="6" borderId="145" xfId="0" applyFont="1" applyFill="1" applyBorder="1" applyAlignment="1">
      <alignment wrapText="1"/>
    </xf>
    <xf numFmtId="0" fontId="86" fillId="6" borderId="146" xfId="0" applyFont="1" applyFill="1" applyBorder="1" applyAlignment="1">
      <alignment wrapText="1"/>
    </xf>
    <xf numFmtId="0" fontId="3" fillId="8" borderId="61" xfId="1" applyNumberFormat="1" applyFont="1" applyFill="1" applyBorder="1" applyAlignment="1">
      <alignment wrapText="1"/>
    </xf>
    <xf numFmtId="0" fontId="3" fillId="8" borderId="0" xfId="0" applyFont="1" applyFill="1" applyAlignment="1">
      <alignment wrapText="1"/>
    </xf>
    <xf numFmtId="0" fontId="0" fillId="8" borderId="0" xfId="0" applyFill="1" applyAlignment="1">
      <alignment wrapText="1"/>
    </xf>
    <xf numFmtId="0" fontId="0" fillId="8" borderId="63" xfId="0" applyFill="1" applyBorder="1" applyAlignment="1">
      <alignment wrapText="1"/>
    </xf>
    <xf numFmtId="0" fontId="2" fillId="8" borderId="64" xfId="0" applyFont="1" applyFill="1" applyBorder="1" applyAlignment="1">
      <alignment wrapText="1"/>
    </xf>
    <xf numFmtId="0" fontId="33" fillId="8" borderId="65" xfId="0" applyFont="1" applyFill="1" applyBorder="1" applyAlignment="1">
      <alignment wrapText="1"/>
    </xf>
    <xf numFmtId="0" fontId="33" fillId="8" borderId="66" xfId="0" applyFont="1" applyFill="1" applyBorder="1" applyAlignment="1">
      <alignment wrapText="1"/>
    </xf>
    <xf numFmtId="0" fontId="71" fillId="8" borderId="61" xfId="0" applyFont="1" applyFill="1" applyBorder="1" applyAlignment="1">
      <alignment wrapText="1"/>
    </xf>
    <xf numFmtId="0" fontId="97" fillId="8" borderId="62" xfId="0" applyFont="1" applyFill="1" applyBorder="1" applyAlignment="1">
      <alignment wrapText="1"/>
    </xf>
    <xf numFmtId="0" fontId="97" fillId="8" borderId="35" xfId="0" applyFont="1" applyFill="1" applyBorder="1" applyAlignment="1">
      <alignment wrapText="1"/>
    </xf>
    <xf numFmtId="0" fontId="71" fillId="8" borderId="61" xfId="1" applyNumberFormat="1" applyFont="1" applyFill="1" applyBorder="1" applyAlignment="1">
      <alignment wrapText="1"/>
    </xf>
    <xf numFmtId="0" fontId="97" fillId="8" borderId="62" xfId="1" applyNumberFormat="1" applyFont="1" applyFill="1" applyBorder="1" applyAlignment="1">
      <alignment wrapText="1"/>
    </xf>
    <xf numFmtId="0" fontId="97" fillId="8" borderId="35" xfId="1" applyNumberFormat="1" applyFont="1" applyFill="1" applyBorder="1" applyAlignment="1">
      <alignment wrapText="1"/>
    </xf>
    <xf numFmtId="0" fontId="3" fillId="5" borderId="36" xfId="0" applyFont="1" applyFill="1" applyBorder="1" applyAlignment="1">
      <alignment wrapText="1"/>
    </xf>
    <xf numFmtId="0" fontId="3" fillId="5" borderId="46" xfId="0" applyFont="1" applyFill="1" applyBorder="1" applyAlignment="1">
      <alignment wrapText="1"/>
    </xf>
    <xf numFmtId="0" fontId="3" fillId="5" borderId="39" xfId="0" applyFont="1" applyFill="1" applyBorder="1" applyAlignment="1">
      <alignment wrapText="1"/>
    </xf>
    <xf numFmtId="49" fontId="4" fillId="6" borderId="0" xfId="2" applyNumberFormat="1" applyFill="1" applyAlignment="1">
      <alignment horizontal="left" wrapText="1"/>
    </xf>
    <xf numFmtId="0" fontId="0" fillId="0" borderId="0" xfId="0" applyAlignment="1">
      <alignment wrapText="1"/>
    </xf>
    <xf numFmtId="0" fontId="0" fillId="0" borderId="47" xfId="0" applyBorder="1" applyAlignment="1">
      <alignment wrapText="1"/>
    </xf>
    <xf numFmtId="0" fontId="22" fillId="8" borderId="65" xfId="0" applyFont="1" applyFill="1" applyBorder="1" applyAlignment="1">
      <alignment wrapText="1"/>
    </xf>
    <xf numFmtId="0" fontId="0" fillId="8" borderId="65" xfId="0" applyFill="1" applyBorder="1" applyAlignment="1">
      <alignment wrapText="1"/>
    </xf>
    <xf numFmtId="0" fontId="0" fillId="8" borderId="66" xfId="0" applyFill="1" applyBorder="1" applyAlignment="1">
      <alignment wrapText="1"/>
    </xf>
    <xf numFmtId="1" fontId="23" fillId="2" borderId="50" xfId="2" applyNumberFormat="1" applyFont="1" applyFill="1" applyBorder="1" applyAlignment="1">
      <alignment horizontal="center"/>
    </xf>
    <xf numFmtId="49" fontId="23" fillId="6" borderId="72" xfId="2" applyNumberFormat="1" applyFont="1" applyFill="1" applyBorder="1" applyAlignment="1">
      <alignment horizontal="left" wrapText="1"/>
    </xf>
    <xf numFmtId="49" fontId="23" fillId="2" borderId="76" xfId="2" applyNumberFormat="1" applyFont="1" applyFill="1" applyBorder="1" applyAlignment="1">
      <alignment horizontal="left" wrapText="1"/>
    </xf>
    <xf numFmtId="49" fontId="7" fillId="6" borderId="0" xfId="2" applyNumberFormat="1" applyFont="1" applyFill="1" applyAlignment="1">
      <alignment horizontal="left" wrapText="1"/>
    </xf>
    <xf numFmtId="2" fontId="4" fillId="0" borderId="36" xfId="0" applyNumberFormat="1" applyFont="1" applyBorder="1" applyAlignment="1">
      <alignment wrapText="1"/>
    </xf>
    <xf numFmtId="2" fontId="4" fillId="0" borderId="39" xfId="0" applyNumberFormat="1" applyFont="1" applyBorder="1" applyAlignment="1">
      <alignment wrapText="1"/>
    </xf>
    <xf numFmtId="4" fontId="4" fillId="0" borderId="36" xfId="0" applyNumberFormat="1" applyFont="1" applyBorder="1" applyAlignment="1">
      <alignment wrapText="1"/>
    </xf>
    <xf numFmtId="4" fontId="4" fillId="0" borderId="39" xfId="0" applyNumberFormat="1" applyFont="1" applyBorder="1" applyAlignment="1">
      <alignment wrapText="1"/>
    </xf>
    <xf numFmtId="49" fontId="24" fillId="2" borderId="37" xfId="2" applyNumberFormat="1" applyFont="1" applyFill="1" applyBorder="1" applyAlignment="1">
      <alignment horizontal="left" wrapText="1"/>
    </xf>
    <xf numFmtId="0" fontId="1" fillId="0" borderId="37" xfId="0" applyFont="1" applyBorder="1" applyAlignment="1">
      <alignment wrapText="1"/>
    </xf>
    <xf numFmtId="0" fontId="1" fillId="0" borderId="38" xfId="0" applyFont="1" applyBorder="1" applyAlignment="1">
      <alignment wrapText="1"/>
    </xf>
    <xf numFmtId="0" fontId="3" fillId="8" borderId="74" xfId="0" applyFont="1" applyFill="1" applyBorder="1" applyAlignment="1">
      <alignment vertical="top" wrapText="1"/>
    </xf>
    <xf numFmtId="0" fontId="3" fillId="8" borderId="72" xfId="0" applyFont="1" applyFill="1" applyBorder="1" applyAlignment="1">
      <alignment vertical="top" wrapText="1"/>
    </xf>
    <xf numFmtId="0" fontId="3" fillId="8" borderId="75" xfId="0" applyFont="1" applyFill="1" applyBorder="1" applyAlignment="1">
      <alignment vertical="top" wrapText="1"/>
    </xf>
    <xf numFmtId="0" fontId="3" fillId="8" borderId="0" xfId="0" applyFont="1" applyFill="1" applyAlignment="1">
      <alignment vertical="top" wrapText="1"/>
    </xf>
    <xf numFmtId="0" fontId="0" fillId="5" borderId="46" xfId="0" applyFill="1" applyBorder="1" applyAlignment="1">
      <alignment wrapText="1"/>
    </xf>
    <xf numFmtId="0" fontId="0" fillId="5" borderId="39" xfId="0" applyFill="1" applyBorder="1" applyAlignment="1">
      <alignment wrapText="1"/>
    </xf>
    <xf numFmtId="0" fontId="0" fillId="0" borderId="72" xfId="0" applyBorder="1" applyAlignment="1">
      <alignment wrapText="1"/>
    </xf>
    <xf numFmtId="0" fontId="0" fillId="0" borderId="73" xfId="0" applyBorder="1" applyAlignment="1">
      <alignment wrapText="1"/>
    </xf>
    <xf numFmtId="0" fontId="7" fillId="2" borderId="0" xfId="2" applyFont="1" applyFill="1" applyAlignment="1">
      <alignment horizontal="left" vertical="top" wrapText="1"/>
    </xf>
    <xf numFmtId="0" fontId="0" fillId="6" borderId="72" xfId="0" applyFill="1" applyBorder="1" applyAlignment="1">
      <alignment wrapText="1"/>
    </xf>
    <xf numFmtId="0" fontId="0" fillId="6" borderId="73" xfId="0" applyFill="1" applyBorder="1" applyAlignment="1">
      <alignment wrapText="1"/>
    </xf>
    <xf numFmtId="0" fontId="0" fillId="6" borderId="0" xfId="0" applyFill="1" applyAlignment="1">
      <alignment wrapText="1"/>
    </xf>
    <xf numFmtId="0" fontId="0" fillId="6" borderId="47" xfId="0" applyFill="1" applyBorder="1" applyAlignment="1">
      <alignment wrapText="1"/>
    </xf>
    <xf numFmtId="0" fontId="25" fillId="6" borderId="0" xfId="0" applyFont="1" applyFill="1" applyAlignment="1">
      <alignment wrapText="1"/>
    </xf>
    <xf numFmtId="0" fontId="25" fillId="6" borderId="47" xfId="0" applyFont="1" applyFill="1" applyBorder="1" applyAlignment="1">
      <alignment wrapText="1"/>
    </xf>
    <xf numFmtId="0" fontId="98" fillId="6" borderId="0" xfId="0" applyFont="1" applyFill="1" applyAlignment="1">
      <alignment wrapText="1"/>
    </xf>
    <xf numFmtId="0" fontId="98" fillId="6" borderId="47" xfId="0" applyFont="1" applyFill="1" applyBorder="1" applyAlignment="1">
      <alignment wrapText="1"/>
    </xf>
    <xf numFmtId="49" fontId="71" fillId="2" borderId="0" xfId="2" applyNumberFormat="1" applyFont="1" applyFill="1" applyAlignment="1">
      <alignment horizontal="left" wrapText="1"/>
    </xf>
    <xf numFmtId="0" fontId="73" fillId="0" borderId="0" xfId="0" applyFont="1" applyAlignment="1">
      <alignment wrapText="1"/>
    </xf>
    <xf numFmtId="0" fontId="73" fillId="0" borderId="47" xfId="0" applyFont="1" applyBorder="1" applyAlignment="1">
      <alignment wrapText="1"/>
    </xf>
    <xf numFmtId="49" fontId="24" fillId="2" borderId="0" xfId="2" applyNumberFormat="1" applyFont="1" applyFill="1" applyAlignment="1">
      <alignment horizontal="left" wrapText="1"/>
    </xf>
    <xf numFmtId="0" fontId="28" fillId="0" borderId="0" xfId="0" applyFont="1" applyAlignment="1">
      <alignment wrapText="1"/>
    </xf>
    <xf numFmtId="0" fontId="28" fillId="0" borderId="47" xfId="0" applyFont="1" applyBorder="1" applyAlignment="1">
      <alignment wrapText="1"/>
    </xf>
    <xf numFmtId="0" fontId="72" fillId="6" borderId="60" xfId="0" applyFont="1" applyFill="1" applyBorder="1" applyAlignment="1">
      <alignment horizontal="left" wrapText="1"/>
    </xf>
    <xf numFmtId="0" fontId="72" fillId="6" borderId="53" xfId="0" applyFont="1" applyFill="1" applyBorder="1" applyAlignment="1">
      <alignment horizontal="left" wrapText="1"/>
    </xf>
    <xf numFmtId="0" fontId="72" fillId="6" borderId="54" xfId="0" applyFont="1" applyFill="1" applyBorder="1" applyAlignment="1">
      <alignment horizontal="left" wrapText="1"/>
    </xf>
    <xf numFmtId="0" fontId="72" fillId="0" borderId="131" xfId="0" applyFont="1" applyBorder="1" applyAlignment="1">
      <alignment horizontal="center" vertical="center"/>
    </xf>
    <xf numFmtId="0" fontId="72" fillId="0" borderId="154" xfId="0" applyFont="1" applyBorder="1" applyAlignment="1">
      <alignment horizontal="center" vertical="center"/>
    </xf>
    <xf numFmtId="0" fontId="72" fillId="0" borderId="155" xfId="0" applyFont="1" applyBorder="1" applyAlignment="1">
      <alignment horizontal="center" vertical="center"/>
    </xf>
    <xf numFmtId="0" fontId="72" fillId="0" borderId="167" xfId="0" applyFont="1" applyBorder="1" applyAlignment="1">
      <alignment horizontal="center" vertical="center" wrapText="1"/>
    </xf>
    <xf numFmtId="0" fontId="71" fillId="0" borderId="167" xfId="0" applyFont="1" applyBorder="1" applyAlignment="1">
      <alignment vertical="center" wrapText="1"/>
    </xf>
    <xf numFmtId="0" fontId="82" fillId="15" borderId="156" xfId="0" applyFont="1" applyFill="1" applyBorder="1" applyAlignment="1">
      <alignment horizontal="center" vertical="center" wrapText="1"/>
    </xf>
    <xf numFmtId="0" fontId="82" fillId="15" borderId="100" xfId="0" applyFont="1" applyFill="1" applyBorder="1" applyAlignment="1">
      <alignment horizontal="center" vertical="center" wrapText="1"/>
    </xf>
    <xf numFmtId="0" fontId="71" fillId="0" borderId="100" xfId="0" applyFont="1" applyBorder="1" applyAlignment="1">
      <alignment vertical="center" wrapText="1"/>
    </xf>
    <xf numFmtId="0" fontId="82" fillId="15" borderId="157" xfId="0" applyFont="1" applyFill="1" applyBorder="1" applyAlignment="1">
      <alignment horizontal="center" wrapText="1"/>
    </xf>
    <xf numFmtId="0" fontId="82" fillId="15" borderId="87" xfId="0" applyFont="1" applyFill="1" applyBorder="1" applyAlignment="1">
      <alignment horizontal="center" wrapText="1"/>
    </xf>
    <xf numFmtId="0" fontId="71" fillId="0" borderId="87" xfId="0" applyFont="1" applyBorder="1" applyAlignment="1">
      <alignment wrapText="1"/>
    </xf>
    <xf numFmtId="0" fontId="72" fillId="18" borderId="0" xfId="0" applyFont="1" applyFill="1" applyAlignment="1">
      <alignment horizontal="left" vertical="top" wrapText="1"/>
    </xf>
    <xf numFmtId="0" fontId="72" fillId="18" borderId="130" xfId="0" applyFont="1" applyFill="1" applyBorder="1" applyAlignment="1">
      <alignment horizontal="left" vertical="top" wrapText="1"/>
    </xf>
    <xf numFmtId="0" fontId="82" fillId="15" borderId="158" xfId="0" applyFont="1" applyFill="1" applyBorder="1" applyAlignment="1">
      <alignment horizontal="center" vertical="center" wrapText="1"/>
    </xf>
    <xf numFmtId="0" fontId="82" fillId="15" borderId="159" xfId="0" applyFont="1" applyFill="1" applyBorder="1" applyAlignment="1">
      <alignment horizontal="center" vertical="center" wrapText="1"/>
    </xf>
    <xf numFmtId="0" fontId="71" fillId="0" borderId="159" xfId="0" applyFont="1" applyBorder="1" applyAlignment="1">
      <alignment horizontal="center" vertical="center" wrapText="1"/>
    </xf>
    <xf numFmtId="0" fontId="71" fillId="0" borderId="160" xfId="0" applyFont="1" applyBorder="1" applyAlignment="1">
      <alignment horizontal="center" vertical="center" wrapText="1"/>
    </xf>
    <xf numFmtId="0" fontId="72" fillId="0" borderId="41" xfId="0" applyFont="1" applyBorder="1" applyAlignment="1">
      <alignment horizontal="center" wrapText="1"/>
    </xf>
    <xf numFmtId="0" fontId="72" fillId="0" borderId="4" xfId="0" applyFont="1" applyBorder="1" applyAlignment="1">
      <alignment horizontal="center" wrapText="1"/>
    </xf>
    <xf numFmtId="0" fontId="72" fillId="0" borderId="5" xfId="0" applyFont="1" applyBorder="1" applyAlignment="1">
      <alignment horizontal="center" wrapText="1"/>
    </xf>
    <xf numFmtId="0" fontId="72" fillId="0" borderId="7" xfId="0" applyFont="1" applyBorder="1" applyAlignment="1">
      <alignment horizontal="center" wrapText="1"/>
    </xf>
    <xf numFmtId="0" fontId="72" fillId="0" borderId="8" xfId="0" applyFont="1" applyBorder="1" applyAlignment="1">
      <alignment horizontal="center" wrapText="1"/>
    </xf>
    <xf numFmtId="0" fontId="72" fillId="0" borderId="9" xfId="0" applyFont="1" applyBorder="1" applyAlignment="1">
      <alignment horizontal="center" wrapText="1"/>
    </xf>
    <xf numFmtId="0" fontId="72" fillId="0" borderId="150" xfId="0" applyFont="1" applyBorder="1" applyAlignment="1">
      <alignment horizontal="center" vertical="center" wrapText="1"/>
    </xf>
    <xf numFmtId="0" fontId="72" fillId="0" borderId="151" xfId="0" applyFont="1" applyBorder="1" applyAlignment="1">
      <alignment horizontal="center" vertical="center" wrapText="1"/>
    </xf>
    <xf numFmtId="0" fontId="71" fillId="0" borderId="151" xfId="0" applyFont="1" applyBorder="1" applyAlignment="1">
      <alignment vertical="center" wrapText="1"/>
    </xf>
    <xf numFmtId="0" fontId="71" fillId="0" borderId="166" xfId="0" applyFont="1" applyBorder="1" applyAlignment="1">
      <alignment vertical="center" wrapText="1"/>
    </xf>
    <xf numFmtId="0" fontId="72" fillId="19" borderId="77" xfId="0" applyFont="1" applyFill="1" applyBorder="1" applyAlignment="1">
      <alignment horizontal="center" vertical="center" wrapText="1"/>
    </xf>
    <xf numFmtId="0" fontId="72" fillId="19" borderId="78" xfId="0" applyFont="1" applyFill="1" applyBorder="1" applyAlignment="1">
      <alignment horizontal="center" vertical="center" wrapText="1"/>
    </xf>
    <xf numFmtId="0" fontId="71" fillId="19" borderId="78" xfId="0" applyFont="1" applyFill="1" applyBorder="1" applyAlignment="1">
      <alignment vertical="center" wrapText="1"/>
    </xf>
    <xf numFmtId="0" fontId="71" fillId="19" borderId="79" xfId="0" applyFont="1" applyFill="1" applyBorder="1" applyAlignment="1">
      <alignment vertical="center" wrapText="1"/>
    </xf>
    <xf numFmtId="0" fontId="72" fillId="0" borderId="55" xfId="0" applyFont="1" applyBorder="1" applyAlignment="1">
      <alignment wrapText="1"/>
    </xf>
    <xf numFmtId="0" fontId="71" fillId="0" borderId="55" xfId="0" applyFont="1" applyBorder="1" applyAlignment="1">
      <alignment wrapText="1"/>
    </xf>
    <xf numFmtId="0" fontId="72" fillId="6" borderId="55" xfId="0" applyFont="1" applyFill="1" applyBorder="1" applyAlignment="1">
      <alignment wrapText="1"/>
    </xf>
    <xf numFmtId="0" fontId="71" fillId="6" borderId="55" xfId="0" applyFont="1" applyFill="1" applyBorder="1" applyAlignment="1">
      <alignment wrapText="1"/>
    </xf>
    <xf numFmtId="0" fontId="72" fillId="0" borderId="147" xfId="0" applyFont="1" applyBorder="1" applyAlignment="1">
      <alignment horizontal="center" wrapText="1"/>
    </xf>
    <xf numFmtId="0" fontId="72" fillId="0" borderId="95" xfId="0" applyFont="1" applyBorder="1" applyAlignment="1">
      <alignment horizontal="center" wrapText="1"/>
    </xf>
    <xf numFmtId="0" fontId="72" fillId="0" borderId="148" xfId="0" applyFont="1" applyBorder="1" applyAlignment="1">
      <alignment horizontal="center" wrapText="1"/>
    </xf>
    <xf numFmtId="0" fontId="72" fillId="0" borderId="6" xfId="0" applyFont="1" applyBorder="1" applyAlignment="1">
      <alignment horizontal="center" wrapText="1"/>
    </xf>
    <xf numFmtId="0" fontId="72" fillId="0" borderId="0" xfId="0" applyFont="1" applyAlignment="1">
      <alignment horizontal="center" wrapText="1"/>
    </xf>
    <xf numFmtId="0" fontId="72" fillId="0" borderId="161" xfId="0" applyFont="1" applyBorder="1" applyAlignment="1">
      <alignment horizontal="center" wrapText="1"/>
    </xf>
    <xf numFmtId="0" fontId="99" fillId="22" borderId="124" xfId="0" applyFont="1" applyFill="1" applyBorder="1" applyAlignment="1">
      <alignment horizontal="center"/>
    </xf>
    <xf numFmtId="0" fontId="72" fillId="0" borderId="0" xfId="0" applyFont="1" applyAlignment="1">
      <alignment horizontal="center" vertical="center" wrapText="1"/>
    </xf>
    <xf numFmtId="0" fontId="71" fillId="0" borderId="0" xfId="0" applyFont="1" applyAlignment="1">
      <alignment vertical="center" wrapText="1"/>
    </xf>
    <xf numFmtId="0" fontId="71" fillId="6" borderId="90" xfId="0" applyFont="1" applyFill="1" applyBorder="1" applyAlignment="1" applyProtection="1">
      <alignment vertical="center" wrapText="1"/>
      <protection locked="0"/>
    </xf>
    <xf numFmtId="0" fontId="0" fillId="6" borderId="90" xfId="0" applyFill="1" applyBorder="1" applyAlignment="1">
      <alignment vertical="center" wrapText="1"/>
    </xf>
    <xf numFmtId="0" fontId="0" fillId="6" borderId="91" xfId="0" applyFill="1" applyBorder="1" applyAlignment="1">
      <alignment vertical="center" wrapText="1"/>
    </xf>
    <xf numFmtId="0" fontId="0" fillId="6" borderId="0" xfId="0" applyFill="1" applyAlignment="1">
      <alignment vertical="center" wrapText="1"/>
    </xf>
    <xf numFmtId="0" fontId="0" fillId="6" borderId="126" xfId="0" applyFill="1" applyBorder="1" applyAlignment="1">
      <alignment vertical="center" wrapText="1"/>
    </xf>
    <xf numFmtId="0" fontId="0" fillId="6" borderId="8" xfId="0" applyFill="1" applyBorder="1" applyAlignment="1">
      <alignment vertical="center" wrapText="1"/>
    </xf>
    <xf numFmtId="0" fontId="0" fillId="6" borderId="165" xfId="0" applyFill="1" applyBorder="1" applyAlignment="1">
      <alignment vertical="center" wrapText="1"/>
    </xf>
    <xf numFmtId="0" fontId="3" fillId="8" borderId="94" xfId="0" applyFont="1" applyFill="1" applyBorder="1" applyAlignment="1">
      <alignment wrapText="1"/>
    </xf>
    <xf numFmtId="0" fontId="0" fillId="8" borderId="95" xfId="0" applyFill="1" applyBorder="1" applyAlignment="1">
      <alignment wrapText="1"/>
    </xf>
    <xf numFmtId="0" fontId="0" fillId="8" borderId="148" xfId="0" applyFill="1" applyBorder="1" applyAlignment="1">
      <alignment wrapText="1"/>
    </xf>
    <xf numFmtId="0" fontId="0" fillId="8" borderId="96" xfId="0" applyFill="1" applyBorder="1" applyAlignment="1">
      <alignment wrapText="1"/>
    </xf>
    <xf numFmtId="0" fontId="0" fillId="8" borderId="161" xfId="0" applyFill="1" applyBorder="1" applyAlignment="1">
      <alignment wrapText="1"/>
    </xf>
    <xf numFmtId="0" fontId="0" fillId="8" borderId="162" xfId="0" applyFill="1" applyBorder="1" applyAlignment="1">
      <alignment wrapText="1"/>
    </xf>
    <xf numFmtId="0" fontId="0" fillId="8" borderId="163" xfId="0" applyFill="1" applyBorder="1" applyAlignment="1">
      <alignment wrapText="1"/>
    </xf>
    <xf numFmtId="0" fontId="0" fillId="8" borderId="164" xfId="0" applyFill="1" applyBorder="1" applyAlignment="1">
      <alignment wrapText="1"/>
    </xf>
    <xf numFmtId="0" fontId="99" fillId="0" borderId="0" xfId="0" applyFont="1" applyAlignment="1">
      <alignment horizontal="center"/>
    </xf>
    <xf numFmtId="0" fontId="72" fillId="0" borderId="0" xfId="0" applyFont="1" applyAlignment="1">
      <alignment wrapText="1"/>
    </xf>
    <xf numFmtId="0" fontId="71" fillId="0" borderId="0" xfId="0" applyFont="1" applyAlignment="1">
      <alignment wrapText="1"/>
    </xf>
    <xf numFmtId="0" fontId="71" fillId="0" borderId="0" xfId="0" applyFont="1" applyAlignment="1" applyProtection="1">
      <alignment horizontal="left" wrapText="1"/>
      <protection locked="0"/>
    </xf>
    <xf numFmtId="0" fontId="72" fillId="6" borderId="147" xfId="0" applyFont="1" applyFill="1" applyBorder="1" applyAlignment="1">
      <alignment horizontal="center" wrapText="1"/>
    </xf>
    <xf numFmtId="0" fontId="72" fillId="6" borderId="95" xfId="0" applyFont="1" applyFill="1" applyBorder="1" applyAlignment="1">
      <alignment horizontal="center" wrapText="1"/>
    </xf>
    <xf numFmtId="0" fontId="72" fillId="6" borderId="148" xfId="0" applyFont="1" applyFill="1" applyBorder="1" applyAlignment="1">
      <alignment horizontal="center" wrapText="1"/>
    </xf>
    <xf numFmtId="0" fontId="0" fillId="6" borderId="7" xfId="0" applyFill="1" applyBorder="1" applyAlignment="1">
      <alignment wrapText="1"/>
    </xf>
    <xf numFmtId="0" fontId="0" fillId="6" borderId="8" xfId="0" applyFill="1" applyBorder="1" applyAlignment="1">
      <alignment wrapText="1"/>
    </xf>
    <xf numFmtId="0" fontId="0" fillId="6" borderId="149" xfId="0" applyFill="1" applyBorder="1" applyAlignment="1">
      <alignment wrapText="1"/>
    </xf>
    <xf numFmtId="0" fontId="72" fillId="7" borderId="77" xfId="0" applyFont="1" applyFill="1" applyBorder="1" applyAlignment="1">
      <alignment horizontal="center" vertical="center" wrapText="1"/>
    </xf>
    <xf numFmtId="0" fontId="72" fillId="7" borderId="78" xfId="0" applyFont="1" applyFill="1" applyBorder="1" applyAlignment="1">
      <alignment horizontal="center" vertical="center" wrapText="1"/>
    </xf>
    <xf numFmtId="0" fontId="71" fillId="7" borderId="78" xfId="0" applyFont="1" applyFill="1" applyBorder="1" applyAlignment="1">
      <alignment vertical="center" wrapText="1"/>
    </xf>
    <xf numFmtId="0" fontId="71" fillId="7" borderId="79" xfId="0" applyFont="1" applyFill="1" applyBorder="1" applyAlignment="1">
      <alignment vertical="center" wrapText="1"/>
    </xf>
    <xf numFmtId="0" fontId="3" fillId="2" borderId="41" xfId="0" applyFont="1" applyFill="1" applyBorder="1" applyAlignment="1">
      <alignment wrapText="1"/>
    </xf>
    <xf numFmtId="0" fontId="0" fillId="0" borderId="4" xfId="0" applyBorder="1" applyAlignment="1">
      <alignment wrapText="1"/>
    </xf>
    <xf numFmtId="0" fontId="0" fillId="0" borderId="5" xfId="0" applyBorder="1" applyAlignment="1">
      <alignment wrapText="1"/>
    </xf>
    <xf numFmtId="0" fontId="0" fillId="0" borderId="7" xfId="0" applyBorder="1" applyAlignment="1">
      <alignment wrapText="1"/>
    </xf>
    <xf numFmtId="0" fontId="0" fillId="0" borderId="8" xfId="0" applyBorder="1" applyAlignment="1">
      <alignment wrapText="1"/>
    </xf>
    <xf numFmtId="0" fontId="0" fillId="0" borderId="9" xfId="0" applyBorder="1" applyAlignment="1">
      <alignment wrapText="1"/>
    </xf>
    <xf numFmtId="0" fontId="0" fillId="6" borderId="6" xfId="0" applyFill="1" applyBorder="1" applyAlignment="1">
      <alignment wrapText="1"/>
    </xf>
    <xf numFmtId="0" fontId="72" fillId="6" borderId="89" xfId="0" applyFont="1" applyFill="1" applyBorder="1" applyAlignment="1">
      <alignment horizontal="right" wrapText="1"/>
    </xf>
    <xf numFmtId="0" fontId="0" fillId="0" borderId="90" xfId="0" applyBorder="1" applyAlignment="1">
      <alignment wrapText="1"/>
    </xf>
    <xf numFmtId="0" fontId="0" fillId="0" borderId="152" xfId="0" applyBorder="1" applyAlignment="1">
      <alignment wrapText="1"/>
    </xf>
    <xf numFmtId="0" fontId="4" fillId="6" borderId="0" xfId="0" applyFont="1" applyFill="1" applyAlignment="1">
      <alignment horizontal="left" wrapText="1"/>
    </xf>
    <xf numFmtId="0" fontId="4" fillId="6" borderId="126" xfId="0" applyFont="1" applyFill="1" applyBorder="1" applyAlignment="1">
      <alignment horizontal="left" wrapText="1"/>
    </xf>
    <xf numFmtId="0" fontId="4" fillId="6" borderId="130" xfId="0" applyFont="1" applyFill="1" applyBorder="1" applyAlignment="1">
      <alignment horizontal="left" wrapText="1"/>
    </xf>
    <xf numFmtId="0" fontId="4" fillId="6" borderId="153" xfId="0" applyFont="1" applyFill="1" applyBorder="1" applyAlignment="1">
      <alignment horizontal="left" wrapText="1"/>
    </xf>
  </cellXfs>
  <cellStyles count="4">
    <cellStyle name="Milliers" xfId="1" builtinId="3"/>
    <cellStyle name="Normal" xfId="0" builtinId="0"/>
    <cellStyle name="Normal 2" xfId="2" xr:uid="{00000000-0005-0000-0000-000002000000}"/>
    <cellStyle name="Normal 3"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5.jpeg"/></Relationships>
</file>

<file path=xl/drawings/_rels/drawing4.x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95250</xdr:rowOff>
    </xdr:from>
    <xdr:to>
      <xdr:col>1</xdr:col>
      <xdr:colOff>1035050</xdr:colOff>
      <xdr:row>4</xdr:row>
      <xdr:rowOff>127000</xdr:rowOff>
    </xdr:to>
    <xdr:pic>
      <xdr:nvPicPr>
        <xdr:cNvPr id="1690" name="Image 1" descr="logo_fr_300.jpg">
          <a:extLst>
            <a:ext uri="{FF2B5EF4-FFF2-40B4-BE49-F238E27FC236}">
              <a16:creationId xmlns:a16="http://schemas.microsoft.com/office/drawing/2014/main" id="{00000000-0008-0000-0000-00009A06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95250"/>
          <a:ext cx="1054100" cy="825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447675</xdr:colOff>
      <xdr:row>31</xdr:row>
      <xdr:rowOff>60325</xdr:rowOff>
    </xdr:from>
    <xdr:to>
      <xdr:col>5</xdr:col>
      <xdr:colOff>561975</xdr:colOff>
      <xdr:row>32</xdr:row>
      <xdr:rowOff>133431</xdr:rowOff>
    </xdr:to>
    <xdr:sp macro="" textlink="">
      <xdr:nvSpPr>
        <xdr:cNvPr id="3" name="Flèche courbée vers la droite 2">
          <a:extLst>
            <a:ext uri="{FF2B5EF4-FFF2-40B4-BE49-F238E27FC236}">
              <a16:creationId xmlns:a16="http://schemas.microsoft.com/office/drawing/2014/main" id="{00000000-0008-0000-0000-000003000000}"/>
            </a:ext>
          </a:extLst>
        </xdr:cNvPr>
        <xdr:cNvSpPr/>
      </xdr:nvSpPr>
      <xdr:spPr>
        <a:xfrm>
          <a:off x="3514725" y="9782175"/>
          <a:ext cx="114300" cy="257175"/>
        </a:xfrm>
        <a:prstGeom prst="curv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CH"/>
        </a:p>
      </xdr:txBody>
    </xdr:sp>
    <xdr:clientData/>
  </xdr:twoCellAnchor>
  <xdr:twoCellAnchor editAs="oneCell">
    <xdr:from>
      <xdr:col>6</xdr:col>
      <xdr:colOff>0</xdr:colOff>
      <xdr:row>75</xdr:row>
      <xdr:rowOff>0</xdr:rowOff>
    </xdr:from>
    <xdr:to>
      <xdr:col>8</xdr:col>
      <xdr:colOff>908050</xdr:colOff>
      <xdr:row>76</xdr:row>
      <xdr:rowOff>165100</xdr:rowOff>
    </xdr:to>
    <xdr:pic>
      <xdr:nvPicPr>
        <xdr:cNvPr id="1692" name="Picture 216">
          <a:extLst>
            <a:ext uri="{FF2B5EF4-FFF2-40B4-BE49-F238E27FC236}">
              <a16:creationId xmlns:a16="http://schemas.microsoft.com/office/drawing/2014/main" id="{00000000-0008-0000-0000-00009C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78350" y="18199100"/>
          <a:ext cx="3321050" cy="355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50800</xdr:colOff>
      <xdr:row>1</xdr:row>
      <xdr:rowOff>44450</xdr:rowOff>
    </xdr:from>
    <xdr:to>
      <xdr:col>2</xdr:col>
      <xdr:colOff>19050</xdr:colOff>
      <xdr:row>4</xdr:row>
      <xdr:rowOff>101600</xdr:rowOff>
    </xdr:to>
    <xdr:pic>
      <xdr:nvPicPr>
        <xdr:cNvPr id="12506" name="Image 1" descr="logo_fr_300.jpg">
          <a:extLst>
            <a:ext uri="{FF2B5EF4-FFF2-40B4-BE49-F238E27FC236}">
              <a16:creationId xmlns:a16="http://schemas.microsoft.com/office/drawing/2014/main" id="{00000000-0008-0000-0100-0000DA3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0850" y="273050"/>
          <a:ext cx="76835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196850</xdr:colOff>
      <xdr:row>0</xdr:row>
      <xdr:rowOff>95250</xdr:rowOff>
    </xdr:from>
    <xdr:to>
      <xdr:col>1</xdr:col>
      <xdr:colOff>222250</xdr:colOff>
      <xdr:row>5</xdr:row>
      <xdr:rowOff>0</xdr:rowOff>
    </xdr:to>
    <xdr:pic>
      <xdr:nvPicPr>
        <xdr:cNvPr id="14437" name="Image 1" descr="logo_fr_300.jpg">
          <a:extLst>
            <a:ext uri="{FF2B5EF4-FFF2-40B4-BE49-F238E27FC236}">
              <a16:creationId xmlns:a16="http://schemas.microsoft.com/office/drawing/2014/main" id="{00000000-0008-0000-0200-0000653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6850" y="95250"/>
          <a:ext cx="1181100" cy="869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85725</xdr:colOff>
          <xdr:row>22</xdr:row>
          <xdr:rowOff>57150</xdr:rowOff>
        </xdr:from>
        <xdr:to>
          <xdr:col>4</xdr:col>
          <xdr:colOff>781050</xdr:colOff>
          <xdr:row>22</xdr:row>
          <xdr:rowOff>533400</xdr:rowOff>
        </xdr:to>
        <xdr:sp macro="" textlink="">
          <xdr:nvSpPr>
            <xdr:cNvPr id="14337" name="Object 1" hidden="1">
              <a:extLst>
                <a:ext uri="{63B3BB69-23CF-44E3-9099-C40C66FF867C}">
                  <a14:compatExt spid="_x0000_s14337"/>
                </a:ext>
                <a:ext uri="{FF2B5EF4-FFF2-40B4-BE49-F238E27FC236}">
                  <a16:creationId xmlns:a16="http://schemas.microsoft.com/office/drawing/2014/main" id="{00000000-0008-0000-0200-0000013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1</xdr:col>
      <xdr:colOff>38100</xdr:colOff>
      <xdr:row>0</xdr:row>
      <xdr:rowOff>158750</xdr:rowOff>
    </xdr:from>
    <xdr:to>
      <xdr:col>2</xdr:col>
      <xdr:colOff>260350</xdr:colOff>
      <xdr:row>5</xdr:row>
      <xdr:rowOff>38100</xdr:rowOff>
    </xdr:to>
    <xdr:pic>
      <xdr:nvPicPr>
        <xdr:cNvPr id="11495" name="Image 1" descr="logo_fr_300.jpg">
          <a:extLst>
            <a:ext uri="{FF2B5EF4-FFF2-40B4-BE49-F238E27FC236}">
              <a16:creationId xmlns:a16="http://schemas.microsoft.com/office/drawing/2014/main" id="{00000000-0008-0000-0400-0000E72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950" y="158750"/>
          <a:ext cx="1022350" cy="812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oswaldn\Local%20Settings\Temporary%20Internet%20Files\Content.Outlook\QNZCTGK5\Formulaire%20KITA%201_decompte%20demijours_DE_20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 Krippe 1 "/>
      <sheetName val="Anhang I "/>
      <sheetName val="Anhang II_tatsächliche Stunden"/>
      <sheetName val="Schlussabrech._nicht ausfüllen"/>
      <sheetName val="feuille masquee"/>
      <sheetName val="Feuil1"/>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4.emf"/><Relationship Id="rId4" Type="http://schemas.openxmlformats.org/officeDocument/2006/relationships/package" Target="../embeddings/Microsoft_Excel_Worksheet.xlsx"/></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sheetPr>
  <dimension ref="A1:EQ180"/>
  <sheetViews>
    <sheetView showWhiteSpace="0" topLeftCell="A182" zoomScaleNormal="100" workbookViewId="0">
      <selection activeCell="G191" sqref="G191"/>
    </sheetView>
  </sheetViews>
  <sheetFormatPr baseColWidth="10" defaultColWidth="11.42578125" defaultRowHeight="15" x14ac:dyDescent="0.25"/>
  <cols>
    <col min="1" max="1" width="2.42578125" style="1" customWidth="1"/>
    <col min="2" max="2" width="15.85546875" style="2" customWidth="1"/>
    <col min="3" max="3" width="4.140625" style="2" customWidth="1"/>
    <col min="4" max="4" width="17.28515625" style="2" customWidth="1"/>
    <col min="5" max="5" width="12" style="2" customWidth="1"/>
    <col min="6" max="6" width="13.85546875" style="2" customWidth="1"/>
    <col min="7" max="7" width="20" style="2" customWidth="1"/>
    <col min="8" max="8" width="14.5703125" style="2" customWidth="1"/>
    <col min="9" max="9" width="25.140625" style="2" customWidth="1"/>
    <col min="10" max="10" width="11.85546875" style="2" customWidth="1"/>
    <col min="11" max="11" width="1.85546875" style="1" customWidth="1"/>
    <col min="12" max="16384" width="11.42578125" style="1"/>
  </cols>
  <sheetData>
    <row r="1" spans="2:10" ht="18" customHeight="1" x14ac:dyDescent="0.25"/>
    <row r="3" spans="2:10" ht="15.75" x14ac:dyDescent="0.25">
      <c r="D3" s="6"/>
      <c r="H3" s="26" t="s">
        <v>0</v>
      </c>
    </row>
    <row r="4" spans="2:10" x14ac:dyDescent="0.25">
      <c r="H4" s="25" t="s">
        <v>1</v>
      </c>
    </row>
    <row r="5" spans="2:10" ht="10.5" customHeight="1" x14ac:dyDescent="0.25"/>
    <row r="6" spans="2:10" ht="8.25" customHeight="1" thickBot="1" x14ac:dyDescent="0.3">
      <c r="E6" s="1"/>
    </row>
    <row r="7" spans="2:10" ht="11.25" customHeight="1" x14ac:dyDescent="0.25">
      <c r="B7" s="7"/>
      <c r="C7" s="7"/>
      <c r="D7" s="7"/>
      <c r="E7" s="7"/>
      <c r="F7" s="7"/>
      <c r="G7" s="7"/>
      <c r="H7" s="7"/>
      <c r="I7" s="7"/>
      <c r="J7" s="7"/>
    </row>
    <row r="8" spans="2:10" ht="18" x14ac:dyDescent="0.25">
      <c r="B8" s="4" t="s">
        <v>226</v>
      </c>
    </row>
    <row r="9" spans="2:10" ht="8.25" customHeight="1" x14ac:dyDescent="0.25"/>
    <row r="10" spans="2:10" ht="35.25" x14ac:dyDescent="0.5">
      <c r="B10" s="3" t="s">
        <v>2</v>
      </c>
      <c r="I10" s="408">
        <v>2024</v>
      </c>
    </row>
    <row r="11" spans="2:10" s="144" customFormat="1" x14ac:dyDescent="0.25">
      <c r="B11" s="231" t="s">
        <v>238</v>
      </c>
      <c r="C11" s="232"/>
      <c r="D11" s="232"/>
      <c r="E11" s="232"/>
      <c r="F11" s="232"/>
      <c r="G11" s="232"/>
      <c r="H11" s="232"/>
      <c r="I11" s="232"/>
      <c r="J11" s="232"/>
    </row>
    <row r="12" spans="2:10" ht="15.75" customHeight="1" x14ac:dyDescent="0.25">
      <c r="B12" s="98" t="s">
        <v>246</v>
      </c>
    </row>
    <row r="13" spans="2:10" s="144" customFormat="1" ht="14.25" customHeight="1" x14ac:dyDescent="0.25">
      <c r="B13" s="328" t="s">
        <v>239</v>
      </c>
      <c r="C13" s="232"/>
      <c r="D13" s="232"/>
      <c r="E13" s="232"/>
      <c r="F13" s="232"/>
      <c r="G13" s="232"/>
      <c r="H13" s="232"/>
      <c r="I13" s="232"/>
      <c r="J13" s="232"/>
    </row>
    <row r="14" spans="2:10" ht="14.25" customHeight="1" thickBot="1" x14ac:dyDescent="0.3">
      <c r="B14" s="328" t="s">
        <v>240</v>
      </c>
      <c r="C14" s="8"/>
    </row>
    <row r="15" spans="2:10" ht="10.5" customHeight="1" x14ac:dyDescent="0.25">
      <c r="B15" s="419" t="s">
        <v>289</v>
      </c>
      <c r="C15" s="420"/>
      <c r="D15" s="420"/>
      <c r="E15" s="420"/>
      <c r="F15" s="420"/>
      <c r="G15" s="420"/>
      <c r="H15" s="420"/>
      <c r="I15" s="420"/>
      <c r="J15" s="421"/>
    </row>
    <row r="16" spans="2:10" x14ac:dyDescent="0.25">
      <c r="B16" s="422"/>
      <c r="C16" s="423"/>
      <c r="D16" s="423"/>
      <c r="E16" s="423"/>
      <c r="F16" s="423"/>
      <c r="G16" s="423"/>
      <c r="H16" s="423"/>
      <c r="I16" s="423"/>
      <c r="J16" s="424"/>
    </row>
    <row r="17" spans="1:14" x14ac:dyDescent="0.25">
      <c r="B17" s="422"/>
      <c r="C17" s="423"/>
      <c r="D17" s="423"/>
      <c r="E17" s="423"/>
      <c r="F17" s="423"/>
      <c r="G17" s="423"/>
      <c r="H17" s="423"/>
      <c r="I17" s="423"/>
      <c r="J17" s="424"/>
    </row>
    <row r="18" spans="1:14" x14ac:dyDescent="0.25">
      <c r="B18" s="422"/>
      <c r="C18" s="423"/>
      <c r="D18" s="423"/>
      <c r="E18" s="423"/>
      <c r="F18" s="423"/>
      <c r="G18" s="423"/>
      <c r="H18" s="423"/>
      <c r="I18" s="423"/>
      <c r="J18" s="424"/>
    </row>
    <row r="19" spans="1:14" x14ac:dyDescent="0.25">
      <c r="B19" s="422"/>
      <c r="C19" s="423"/>
      <c r="D19" s="423"/>
      <c r="E19" s="423"/>
      <c r="F19" s="423"/>
      <c r="G19" s="423"/>
      <c r="H19" s="423"/>
      <c r="I19" s="423"/>
      <c r="J19" s="424"/>
    </row>
    <row r="20" spans="1:14" x14ac:dyDescent="0.25">
      <c r="B20" s="422"/>
      <c r="C20" s="423"/>
      <c r="D20" s="423"/>
      <c r="E20" s="423"/>
      <c r="F20" s="423"/>
      <c r="G20" s="423"/>
      <c r="H20" s="423"/>
      <c r="I20" s="423"/>
      <c r="J20" s="424"/>
    </row>
    <row r="21" spans="1:14" ht="24.75" customHeight="1" x14ac:dyDescent="0.25">
      <c r="B21" s="422"/>
      <c r="C21" s="423"/>
      <c r="D21" s="423"/>
      <c r="E21" s="423"/>
      <c r="F21" s="423"/>
      <c r="G21" s="423"/>
      <c r="H21" s="423"/>
      <c r="I21" s="423"/>
      <c r="J21" s="424"/>
    </row>
    <row r="22" spans="1:14" ht="24.75" customHeight="1" x14ac:dyDescent="0.25">
      <c r="B22" s="422"/>
      <c r="C22" s="423"/>
      <c r="D22" s="423"/>
      <c r="E22" s="423"/>
      <c r="F22" s="423"/>
      <c r="G22" s="423"/>
      <c r="H22" s="423"/>
      <c r="I22" s="423"/>
      <c r="J22" s="424"/>
    </row>
    <row r="23" spans="1:14" ht="24.75" customHeight="1" x14ac:dyDescent="0.25">
      <c r="B23" s="422"/>
      <c r="C23" s="423"/>
      <c r="D23" s="423"/>
      <c r="E23" s="423"/>
      <c r="F23" s="423"/>
      <c r="G23" s="423"/>
      <c r="H23" s="423"/>
      <c r="I23" s="423"/>
      <c r="J23" s="424"/>
    </row>
    <row r="24" spans="1:14" x14ac:dyDescent="0.25">
      <c r="B24" s="422"/>
      <c r="C24" s="423"/>
      <c r="D24" s="423"/>
      <c r="E24" s="423"/>
      <c r="F24" s="423"/>
      <c r="G24" s="423"/>
      <c r="H24" s="423"/>
      <c r="I24" s="423"/>
      <c r="J24" s="424"/>
    </row>
    <row r="25" spans="1:14" x14ac:dyDescent="0.25">
      <c r="B25" s="422"/>
      <c r="C25" s="423"/>
      <c r="D25" s="423"/>
      <c r="E25" s="423"/>
      <c r="F25" s="423"/>
      <c r="G25" s="423"/>
      <c r="H25" s="423"/>
      <c r="I25" s="423"/>
      <c r="J25" s="424"/>
    </row>
    <row r="26" spans="1:14" x14ac:dyDescent="0.25">
      <c r="B26" s="422"/>
      <c r="C26" s="423"/>
      <c r="D26" s="423"/>
      <c r="E26" s="423"/>
      <c r="F26" s="423"/>
      <c r="G26" s="423"/>
      <c r="H26" s="423"/>
      <c r="I26" s="423"/>
      <c r="J26" s="424"/>
    </row>
    <row r="27" spans="1:14" x14ac:dyDescent="0.25">
      <c r="B27" s="422"/>
      <c r="C27" s="423"/>
      <c r="D27" s="423"/>
      <c r="E27" s="423"/>
      <c r="F27" s="423"/>
      <c r="G27" s="423"/>
      <c r="H27" s="423"/>
      <c r="I27" s="423"/>
      <c r="J27" s="424"/>
    </row>
    <row r="28" spans="1:14" ht="23.25" customHeight="1" x14ac:dyDescent="0.25">
      <c r="B28" s="422"/>
      <c r="C28" s="423"/>
      <c r="D28" s="423"/>
      <c r="E28" s="423"/>
      <c r="F28" s="423"/>
      <c r="G28" s="423"/>
      <c r="H28" s="423"/>
      <c r="I28" s="423"/>
      <c r="J28" s="424"/>
    </row>
    <row r="29" spans="1:14" ht="36" customHeight="1" x14ac:dyDescent="0.25">
      <c r="B29" s="422"/>
      <c r="C29" s="423"/>
      <c r="D29" s="423"/>
      <c r="E29" s="423"/>
      <c r="F29" s="423"/>
      <c r="G29" s="423"/>
      <c r="H29" s="423"/>
      <c r="I29" s="423"/>
      <c r="J29" s="424"/>
    </row>
    <row r="30" spans="1:14" ht="258.75" customHeight="1" thickBot="1" x14ac:dyDescent="0.3">
      <c r="B30" s="425"/>
      <c r="C30" s="426"/>
      <c r="D30" s="426"/>
      <c r="E30" s="426"/>
      <c r="F30" s="426"/>
      <c r="G30" s="426"/>
      <c r="H30" s="426"/>
      <c r="I30" s="426"/>
      <c r="J30" s="427"/>
    </row>
    <row r="31" spans="1:14" ht="15" customHeight="1" x14ac:dyDescent="0.25">
      <c r="B31" s="1"/>
      <c r="C31" s="9"/>
      <c r="D31" s="9"/>
      <c r="E31" s="9"/>
      <c r="F31" s="9"/>
      <c r="G31" s="9"/>
      <c r="H31" s="9"/>
      <c r="I31" s="9"/>
      <c r="J31" s="9"/>
    </row>
    <row r="32" spans="1:14" x14ac:dyDescent="0.25">
      <c r="A32" s="15"/>
      <c r="B32" s="148" t="s">
        <v>121</v>
      </c>
      <c r="C32" s="16"/>
      <c r="D32" s="20"/>
      <c r="E32" s="15"/>
      <c r="F32" s="1"/>
      <c r="G32" s="165"/>
      <c r="H32" s="1"/>
      <c r="I32" s="165"/>
      <c r="J32" s="21" t="s">
        <v>3</v>
      </c>
      <c r="K32" s="15"/>
      <c r="L32" s="2"/>
      <c r="M32" s="15"/>
      <c r="N32" s="20"/>
    </row>
    <row r="33" spans="2:79" s="9" customFormat="1" ht="14.25" x14ac:dyDescent="0.2">
      <c r="G33" s="327" t="s">
        <v>227</v>
      </c>
    </row>
    <row r="34" spans="2:79" s="233" customFormat="1" ht="11.25" x14ac:dyDescent="0.2">
      <c r="B34" s="234" t="s">
        <v>276</v>
      </c>
      <c r="M34" s="235"/>
    </row>
    <row r="35" spans="2:79" s="233" customFormat="1" ht="11.25" x14ac:dyDescent="0.2">
      <c r="B35" s="234" t="s">
        <v>190</v>
      </c>
      <c r="K35" s="41"/>
      <c r="L35" s="41"/>
      <c r="N35" s="41"/>
      <c r="O35" s="41"/>
      <c r="P35" s="41"/>
      <c r="Q35" s="41"/>
      <c r="R35" s="41"/>
      <c r="S35" s="41"/>
      <c r="T35" s="41"/>
      <c r="U35" s="41"/>
      <c r="V35" s="41"/>
      <c r="W35" s="41"/>
      <c r="X35" s="41"/>
    </row>
    <row r="36" spans="2:79" s="2" customFormat="1" ht="9.75" customHeight="1" x14ac:dyDescent="0.2">
      <c r="B36" s="9"/>
      <c r="C36" s="9"/>
      <c r="D36" s="9"/>
      <c r="E36" s="9"/>
      <c r="F36" s="9"/>
      <c r="G36" s="9"/>
      <c r="H36" s="9"/>
      <c r="I36" s="9"/>
      <c r="J36" s="9"/>
    </row>
    <row r="37" spans="2:79" ht="18.75" customHeight="1" x14ac:dyDescent="0.25">
      <c r="B37" s="36" t="s">
        <v>4</v>
      </c>
      <c r="C37" s="9"/>
      <c r="D37" s="9"/>
      <c r="E37" s="9"/>
      <c r="F37" s="9"/>
      <c r="G37" s="9"/>
      <c r="H37" s="219"/>
      <c r="I37" s="9"/>
      <c r="J37" s="9"/>
    </row>
    <row r="38" spans="2:79" ht="24" customHeight="1" thickBot="1" x14ac:dyDescent="0.3">
      <c r="B38" s="5" t="s">
        <v>5</v>
      </c>
    </row>
    <row r="39" spans="2:79" s="10" customFormat="1" ht="16.5" thickTop="1" thickBot="1" x14ac:dyDescent="0.3">
      <c r="B39" s="13" t="s">
        <v>6</v>
      </c>
      <c r="C39" s="11"/>
      <c r="D39" s="11"/>
      <c r="E39" s="414"/>
      <c r="F39" s="415"/>
      <c r="G39" s="415"/>
      <c r="H39" s="415"/>
      <c r="I39" s="416"/>
      <c r="J39" s="12"/>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row>
    <row r="40" spans="2:79" s="10" customFormat="1" ht="16.5" thickTop="1" thickBot="1" x14ac:dyDescent="0.3">
      <c r="B40" s="13" t="s">
        <v>7</v>
      </c>
      <c r="C40" s="11"/>
      <c r="D40" s="11"/>
      <c r="E40" s="414"/>
      <c r="F40" s="415"/>
      <c r="G40" s="415"/>
      <c r="H40" s="415"/>
      <c r="I40" s="416"/>
      <c r="J40" s="12"/>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row>
    <row r="41" spans="2:79" s="10" customFormat="1" ht="16.5" thickTop="1" thickBot="1" x14ac:dyDescent="0.3">
      <c r="B41" s="13" t="s">
        <v>8</v>
      </c>
      <c r="C41" s="11"/>
      <c r="D41" s="11"/>
      <c r="E41" s="414"/>
      <c r="F41" s="415"/>
      <c r="G41" s="415"/>
      <c r="H41" s="415"/>
      <c r="I41" s="416"/>
      <c r="J41" s="12"/>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row>
    <row r="42" spans="2:79" s="10" customFormat="1" ht="16.5" thickTop="1" thickBot="1" x14ac:dyDescent="0.3">
      <c r="B42" s="13" t="s">
        <v>9</v>
      </c>
      <c r="C42" s="11"/>
      <c r="D42" s="11"/>
      <c r="E42" s="414"/>
      <c r="F42" s="415"/>
      <c r="G42" s="415"/>
      <c r="H42" s="415"/>
      <c r="I42" s="416"/>
      <c r="J42" s="12"/>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row>
    <row r="43" spans="2:79" s="10" customFormat="1" ht="16.5" thickTop="1" thickBot="1" x14ac:dyDescent="0.3">
      <c r="B43" s="149" t="s">
        <v>122</v>
      </c>
      <c r="C43" s="11"/>
      <c r="D43" s="11"/>
      <c r="E43" s="414"/>
      <c r="F43" s="415"/>
      <c r="G43" s="415"/>
      <c r="H43" s="415"/>
      <c r="I43" s="416"/>
      <c r="J43" s="12"/>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row>
    <row r="44" spans="2:79" s="10" customFormat="1" ht="16.5" thickTop="1" thickBot="1" x14ac:dyDescent="0.3">
      <c r="B44" s="13" t="s">
        <v>10</v>
      </c>
      <c r="C44" s="11"/>
      <c r="D44" s="11"/>
      <c r="E44" s="414"/>
      <c r="F44" s="415"/>
      <c r="G44" s="415"/>
      <c r="H44" s="415"/>
      <c r="I44" s="416"/>
      <c r="J44" s="12"/>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row>
    <row r="45" spans="2:79" s="10" customFormat="1" ht="16.5" thickTop="1" thickBot="1" x14ac:dyDescent="0.3">
      <c r="B45" s="13" t="s">
        <v>11</v>
      </c>
      <c r="C45" s="11"/>
      <c r="D45" s="11"/>
      <c r="E45" s="414"/>
      <c r="F45" s="415"/>
      <c r="G45" s="415"/>
      <c r="H45" s="415"/>
      <c r="I45" s="416"/>
      <c r="J45" s="12"/>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row>
    <row r="46" spans="2:79" s="10" customFormat="1" ht="16.5" thickTop="1" thickBot="1" x14ac:dyDescent="0.3">
      <c r="B46" s="13" t="s">
        <v>12</v>
      </c>
      <c r="C46" s="11"/>
      <c r="D46" s="11"/>
      <c r="E46" s="414"/>
      <c r="F46" s="415"/>
      <c r="G46" s="415"/>
      <c r="H46" s="415"/>
      <c r="I46" s="416"/>
      <c r="J46" s="12"/>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row>
    <row r="47" spans="2:79" s="10" customFormat="1" ht="9" customHeight="1" thickTop="1" thickBot="1" x14ac:dyDescent="0.3">
      <c r="B47" s="13"/>
      <c r="C47" s="11"/>
      <c r="D47" s="11"/>
      <c r="E47" s="12"/>
      <c r="F47" s="12"/>
      <c r="G47" s="12"/>
      <c r="H47" s="12"/>
      <c r="I47" s="12"/>
      <c r="J47" s="122"/>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row>
    <row r="48" spans="2:79" s="10" customFormat="1" ht="16.5" customHeight="1" thickTop="1" thickBot="1" x14ac:dyDescent="0.3">
      <c r="B48" s="124" t="s">
        <v>14</v>
      </c>
      <c r="C48" s="125"/>
      <c r="D48" s="125"/>
      <c r="E48" s="12"/>
      <c r="F48" s="12"/>
      <c r="G48" s="12"/>
      <c r="H48" s="12"/>
      <c r="I48" s="12"/>
      <c r="J48" s="96"/>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row>
    <row r="49" spans="2:10" ht="16.5" customHeight="1" thickTop="1" thickBot="1" x14ac:dyDescent="0.3">
      <c r="B49" s="126" t="s">
        <v>15</v>
      </c>
      <c r="C49" s="127"/>
      <c r="D49" s="125"/>
      <c r="E49" s="414"/>
      <c r="F49" s="417"/>
      <c r="G49" s="417"/>
      <c r="H49" s="417"/>
      <c r="I49" s="418"/>
      <c r="J49" s="96"/>
    </row>
    <row r="50" spans="2:10" ht="16.5" customHeight="1" thickTop="1" thickBot="1" x14ac:dyDescent="0.3">
      <c r="B50" s="126" t="s">
        <v>16</v>
      </c>
      <c r="C50" s="127"/>
      <c r="D50" s="125"/>
      <c r="E50" s="414"/>
      <c r="F50" s="415"/>
      <c r="G50" s="415"/>
      <c r="H50" s="415"/>
      <c r="I50" s="416"/>
      <c r="J50" s="96"/>
    </row>
    <row r="51" spans="2:10" ht="16.5" thickTop="1" thickBot="1" x14ac:dyDescent="0.3">
      <c r="B51" s="126" t="s">
        <v>17</v>
      </c>
      <c r="C51" s="127"/>
      <c r="D51" s="125"/>
      <c r="E51" s="414"/>
      <c r="F51" s="417"/>
      <c r="G51" s="417"/>
      <c r="H51" s="417"/>
      <c r="I51" s="418"/>
      <c r="J51" s="96"/>
    </row>
    <row r="52" spans="2:10" ht="16.5" thickTop="1" thickBot="1" x14ac:dyDescent="0.3">
      <c r="B52" s="126" t="s">
        <v>18</v>
      </c>
      <c r="C52" s="127"/>
      <c r="D52" s="125"/>
      <c r="E52" s="414"/>
      <c r="F52" s="415"/>
      <c r="G52" s="415"/>
      <c r="H52" s="415"/>
      <c r="I52" s="416"/>
      <c r="J52" s="96"/>
    </row>
    <row r="53" spans="2:10" ht="16.5" thickTop="1" thickBot="1" x14ac:dyDescent="0.3">
      <c r="B53" s="126" t="s">
        <v>19</v>
      </c>
      <c r="C53" s="127"/>
      <c r="D53" s="127"/>
      <c r="E53" s="414"/>
      <c r="F53" s="415"/>
      <c r="G53" s="415"/>
      <c r="H53" s="415"/>
      <c r="I53" s="416"/>
      <c r="J53" s="44"/>
    </row>
    <row r="54" spans="2:10" ht="11.25" customHeight="1" thickTop="1" thickBot="1" x14ac:dyDescent="0.3">
      <c r="B54" s="13"/>
      <c r="E54" s="12"/>
      <c r="F54" s="12"/>
      <c r="G54" s="12"/>
      <c r="H54" s="12"/>
      <c r="I54" s="12"/>
    </row>
    <row r="55" spans="2:10" ht="16.5" thickTop="1" thickBot="1" x14ac:dyDescent="0.3">
      <c r="B55" s="409" t="s">
        <v>283</v>
      </c>
      <c r="C55" s="3"/>
      <c r="E55" s="12"/>
      <c r="F55" s="12"/>
      <c r="G55" s="12"/>
      <c r="H55" s="12"/>
      <c r="I55" s="12"/>
      <c r="J55" s="44"/>
    </row>
    <row r="56" spans="2:10" ht="16.5" thickTop="1" thickBot="1" x14ac:dyDescent="0.3">
      <c r="B56" s="8" t="s">
        <v>20</v>
      </c>
      <c r="C56" s="1"/>
      <c r="E56" s="441"/>
      <c r="F56" s="442"/>
      <c r="G56" s="442"/>
      <c r="H56" s="442"/>
      <c r="I56" s="443"/>
    </row>
    <row r="57" spans="2:10" ht="16.5" thickTop="1" thickBot="1" x14ac:dyDescent="0.3">
      <c r="B57" s="8" t="s">
        <v>21</v>
      </c>
      <c r="E57" s="444"/>
      <c r="F57" s="445"/>
      <c r="G57" s="445"/>
      <c r="H57" s="445"/>
      <c r="I57" s="446"/>
    </row>
    <row r="58" spans="2:10" ht="16.5" thickTop="1" thickBot="1" x14ac:dyDescent="0.3">
      <c r="B58" s="8" t="s">
        <v>22</v>
      </c>
      <c r="E58" s="444"/>
      <c r="F58" s="445"/>
      <c r="G58" s="445"/>
      <c r="H58" s="445"/>
      <c r="I58" s="446"/>
    </row>
    <row r="59" spans="2:10" ht="9.75" customHeight="1" thickTop="1" thickBot="1" x14ac:dyDescent="0.3"/>
    <row r="60" spans="2:10" ht="18.75" customHeight="1" thickTop="1" thickBot="1" x14ac:dyDescent="0.3">
      <c r="B60" s="14" t="s">
        <v>23</v>
      </c>
    </row>
    <row r="61" spans="2:10" ht="15.75" thickTop="1" x14ac:dyDescent="0.25">
      <c r="B61" s="8" t="s">
        <v>24</v>
      </c>
    </row>
    <row r="62" spans="2:10" ht="10.5" customHeight="1" x14ac:dyDescent="0.25"/>
    <row r="63" spans="2:10" x14ac:dyDescent="0.25">
      <c r="B63" s="8" t="s">
        <v>25</v>
      </c>
      <c r="C63" s="208"/>
      <c r="E63" s="8" t="s">
        <v>26</v>
      </c>
      <c r="F63" s="1"/>
      <c r="G63" s="208"/>
      <c r="H63" s="45"/>
      <c r="I63" s="45"/>
    </row>
    <row r="64" spans="2:10" ht="12.75" customHeight="1" x14ac:dyDescent="0.25">
      <c r="C64" s="40"/>
      <c r="G64" s="45"/>
      <c r="H64" s="45"/>
      <c r="I64" s="45"/>
    </row>
    <row r="65" spans="1:79" s="8" customFormat="1" x14ac:dyDescent="0.25">
      <c r="B65" s="8" t="s">
        <v>27</v>
      </c>
      <c r="C65" s="166"/>
      <c r="E65" s="8" t="s">
        <v>28</v>
      </c>
      <c r="G65" s="208"/>
      <c r="H65" s="45"/>
      <c r="I65" s="45"/>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row>
    <row r="66" spans="1:79" s="8" customFormat="1" ht="11.25" customHeight="1" x14ac:dyDescent="0.25">
      <c r="G66" s="45"/>
      <c r="H66" s="45"/>
      <c r="I66" s="45"/>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row>
    <row r="67" spans="1:79" s="8" customFormat="1" x14ac:dyDescent="0.25">
      <c r="E67" s="8" t="s">
        <v>29</v>
      </c>
      <c r="G67" s="208"/>
      <c r="H67" s="45"/>
      <c r="I67" s="45"/>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row>
    <row r="68" spans="1:79" s="8" customFormat="1" x14ac:dyDescent="0.25">
      <c r="H68" s="45"/>
      <c r="I68" s="45"/>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row>
    <row r="69" spans="1:79" s="8" customFormat="1" ht="12.75" x14ac:dyDescent="0.2"/>
    <row r="70" spans="1:79" s="8" customFormat="1" ht="9" customHeight="1" x14ac:dyDescent="0.2"/>
    <row r="71" spans="1:79" ht="15" customHeight="1" x14ac:dyDescent="0.25">
      <c r="A71" s="15"/>
      <c r="B71" s="37" t="s">
        <v>30</v>
      </c>
      <c r="C71" s="16"/>
      <c r="D71" s="18"/>
      <c r="E71" s="18"/>
      <c r="F71" s="18"/>
      <c r="G71" s="18"/>
      <c r="H71" s="18"/>
      <c r="I71" s="18"/>
      <c r="J71" s="18"/>
      <c r="K71" s="18"/>
      <c r="L71" s="2"/>
      <c r="M71" s="18"/>
      <c r="N71" s="22"/>
    </row>
    <row r="72" spans="1:79" ht="25.5" customHeight="1" x14ac:dyDescent="0.25">
      <c r="A72" s="15"/>
      <c r="B72" s="23" t="s">
        <v>31</v>
      </c>
      <c r="C72" s="23"/>
      <c r="D72" s="20"/>
      <c r="E72" s="15"/>
      <c r="F72" s="20"/>
      <c r="G72" s="15"/>
      <c r="H72" s="20"/>
      <c r="I72" s="16"/>
      <c r="J72" s="20"/>
      <c r="K72" s="15"/>
      <c r="L72" s="2"/>
      <c r="M72" s="15"/>
      <c r="N72" s="20"/>
    </row>
    <row r="73" spans="1:79" ht="10.5" customHeight="1" x14ac:dyDescent="0.25">
      <c r="A73" s="15"/>
      <c r="B73" s="16"/>
      <c r="C73" s="16"/>
      <c r="D73" s="15"/>
      <c r="E73" s="15"/>
      <c r="F73" s="15"/>
      <c r="G73" s="15"/>
      <c r="H73" s="15"/>
      <c r="I73" s="16"/>
      <c r="J73" s="15"/>
      <c r="K73" s="15"/>
      <c r="L73" s="2"/>
      <c r="M73" s="15"/>
      <c r="N73" s="15"/>
    </row>
    <row r="74" spans="1:79" ht="49.5" customHeight="1" x14ac:dyDescent="0.25">
      <c r="A74" s="15"/>
      <c r="B74" s="16"/>
      <c r="C74" s="16"/>
      <c r="D74" s="15" t="s">
        <v>32</v>
      </c>
      <c r="E74" s="15" t="s">
        <v>33</v>
      </c>
      <c r="F74" s="320" t="s">
        <v>228</v>
      </c>
      <c r="G74" s="1"/>
      <c r="H74" s="15"/>
      <c r="I74" s="16"/>
      <c r="J74" s="1"/>
      <c r="K74" s="15"/>
      <c r="L74" s="2"/>
      <c r="M74" s="15"/>
      <c r="N74" s="15"/>
    </row>
    <row r="75" spans="1:79" ht="15.75" thickBot="1" x14ac:dyDescent="0.3">
      <c r="A75" s="15"/>
      <c r="B75" s="16" t="s">
        <v>34</v>
      </c>
      <c r="C75" s="16"/>
      <c r="D75" s="223"/>
      <c r="E75" s="224"/>
      <c r="F75" s="221"/>
      <c r="G75" s="230" t="s">
        <v>182</v>
      </c>
      <c r="H75" s="15"/>
      <c r="I75" s="15"/>
      <c r="J75" s="15"/>
      <c r="K75" s="15"/>
      <c r="L75" s="20"/>
      <c r="M75" s="15"/>
      <c r="N75" s="20"/>
    </row>
    <row r="76" spans="1:79" ht="15.75" thickBot="1" x14ac:dyDescent="0.3">
      <c r="A76" s="15"/>
      <c r="B76" s="16" t="s">
        <v>35</v>
      </c>
      <c r="C76" s="16"/>
      <c r="D76" s="223"/>
      <c r="E76" s="224"/>
      <c r="F76" s="222"/>
      <c r="G76" s="1"/>
      <c r="H76" s="15"/>
      <c r="I76" s="15"/>
      <c r="J76" s="15"/>
      <c r="K76" s="15"/>
      <c r="L76" s="20"/>
      <c r="M76" s="15"/>
      <c r="N76" s="20"/>
    </row>
    <row r="77" spans="1:79" ht="15.75" thickBot="1" x14ac:dyDescent="0.3">
      <c r="A77" s="15"/>
      <c r="B77" s="16" t="s">
        <v>36</v>
      </c>
      <c r="C77" s="16"/>
      <c r="D77" s="223"/>
      <c r="E77" s="224"/>
      <c r="F77" s="222"/>
      <c r="G77" s="1"/>
      <c r="H77" s="15"/>
      <c r="I77" s="15"/>
      <c r="J77" s="15"/>
      <c r="K77" s="16"/>
      <c r="L77" s="20"/>
      <c r="M77" s="15"/>
      <c r="N77" s="20"/>
    </row>
    <row r="78" spans="1:79" ht="15.75" thickBot="1" x14ac:dyDescent="0.3">
      <c r="A78" s="15"/>
      <c r="B78" s="16" t="s">
        <v>37</v>
      </c>
      <c r="C78" s="16"/>
      <c r="D78" s="223"/>
      <c r="E78" s="224"/>
      <c r="F78" s="222"/>
      <c r="G78" s="1"/>
      <c r="H78" s="15"/>
      <c r="I78" s="15"/>
      <c r="J78" s="15"/>
      <c r="K78" s="16"/>
      <c r="L78" s="20"/>
      <c r="M78" s="15"/>
      <c r="N78" s="20"/>
    </row>
    <row r="79" spans="1:79" ht="15.75" thickBot="1" x14ac:dyDescent="0.3">
      <c r="A79" s="15"/>
      <c r="B79" s="16" t="s">
        <v>38</v>
      </c>
      <c r="C79" s="16"/>
      <c r="D79" s="223"/>
      <c r="E79" s="224"/>
      <c r="F79" s="222"/>
      <c r="G79" s="1"/>
      <c r="H79" s="15"/>
      <c r="I79" s="15"/>
      <c r="J79" s="15"/>
      <c r="K79" s="16"/>
      <c r="L79" s="20"/>
      <c r="M79" s="15"/>
      <c r="N79" s="20"/>
    </row>
    <row r="80" spans="1:79" ht="15.75" thickBot="1" x14ac:dyDescent="0.3">
      <c r="A80" s="15"/>
      <c r="B80" s="323" t="s">
        <v>229</v>
      </c>
      <c r="C80" s="322"/>
      <c r="D80" s="324"/>
      <c r="E80" s="325"/>
      <c r="F80" s="237">
        <f>SUM(F75:F79)</f>
        <v>0</v>
      </c>
      <c r="G80" s="1"/>
      <c r="H80" s="1"/>
      <c r="I80" s="15"/>
      <c r="J80" s="39"/>
      <c r="K80" s="20"/>
      <c r="L80" s="15"/>
      <c r="M80" s="20"/>
    </row>
    <row r="81" spans="1:14" ht="15.75" thickBot="1" x14ac:dyDescent="0.3">
      <c r="A81" s="15"/>
      <c r="B81" s="326" t="s">
        <v>230</v>
      </c>
      <c r="C81" s="322"/>
      <c r="D81" s="324"/>
      <c r="E81" s="325"/>
      <c r="F81" s="237" t="e">
        <f>AVERAGE(F75:F79)</f>
        <v>#DIV/0!</v>
      </c>
      <c r="G81" s="1"/>
      <c r="H81" s="1"/>
      <c r="I81" s="15"/>
      <c r="J81" s="39"/>
      <c r="K81" s="20"/>
      <c r="L81" s="15"/>
      <c r="M81" s="20"/>
    </row>
    <row r="82" spans="1:14" ht="15.75" thickBot="1" x14ac:dyDescent="0.3">
      <c r="A82" s="15"/>
      <c r="B82" s="326" t="s">
        <v>231</v>
      </c>
      <c r="C82" s="322"/>
      <c r="D82" s="324"/>
      <c r="E82" s="325"/>
      <c r="F82" s="237" t="e">
        <f>F81/2</f>
        <v>#DIV/0!</v>
      </c>
      <c r="G82" s="1"/>
      <c r="H82" s="1"/>
      <c r="I82" s="15"/>
      <c r="J82" s="39"/>
      <c r="K82" s="20"/>
      <c r="L82" s="15"/>
      <c r="M82" s="20"/>
    </row>
    <row r="83" spans="1:14" x14ac:dyDescent="0.25">
      <c r="B83" s="1"/>
      <c r="C83" s="1"/>
      <c r="D83" s="1"/>
      <c r="E83" s="1"/>
      <c r="F83" s="1"/>
      <c r="G83" s="1"/>
      <c r="H83" s="1"/>
      <c r="I83" s="1"/>
      <c r="J83" s="1"/>
    </row>
    <row r="84" spans="1:14" ht="15.75" thickBot="1" x14ac:dyDescent="0.3">
      <c r="B84" s="151" t="s">
        <v>192</v>
      </c>
      <c r="C84" s="88"/>
      <c r="D84" s="88"/>
      <c r="E84" s="81"/>
      <c r="F84" s="238"/>
      <c r="G84" s="1"/>
      <c r="H84" s="1"/>
      <c r="I84" s="1"/>
      <c r="J84" s="1"/>
    </row>
    <row r="85" spans="1:14" ht="9" customHeight="1" x14ac:dyDescent="0.25">
      <c r="B85" s="8"/>
      <c r="C85" s="8"/>
      <c r="D85" s="1"/>
      <c r="E85" s="8"/>
      <c r="F85" s="8"/>
      <c r="G85" s="8"/>
      <c r="H85" s="1"/>
      <c r="I85" s="1"/>
      <c r="J85" s="15"/>
    </row>
    <row r="86" spans="1:14" x14ac:dyDescent="0.25">
      <c r="B86" s="5" t="s">
        <v>39</v>
      </c>
      <c r="C86" s="8"/>
      <c r="D86" s="8"/>
      <c r="I86" s="1"/>
      <c r="J86" s="15"/>
    </row>
    <row r="87" spans="1:14" ht="9.75" customHeight="1" thickBot="1" x14ac:dyDescent="0.3">
      <c r="B87" s="5"/>
      <c r="C87" s="8"/>
      <c r="D87" s="8"/>
      <c r="I87" s="1"/>
      <c r="J87" s="15"/>
    </row>
    <row r="88" spans="1:14" ht="17.25" customHeight="1" thickTop="1" thickBot="1" x14ac:dyDescent="0.3">
      <c r="B88" s="8" t="s">
        <v>40</v>
      </c>
      <c r="C88" s="8"/>
      <c r="D88" s="1"/>
      <c r="F88" s="1"/>
      <c r="G88" s="167"/>
      <c r="H88" s="1"/>
      <c r="I88" s="1"/>
      <c r="J88" s="1"/>
    </row>
    <row r="89" spans="1:14" ht="16.5" customHeight="1" thickTop="1" thickBot="1" x14ac:dyDescent="0.3">
      <c r="B89" s="8" t="s">
        <v>41</v>
      </c>
      <c r="C89" s="8"/>
      <c r="D89" s="1"/>
      <c r="I89" s="1"/>
      <c r="J89" s="1"/>
    </row>
    <row r="90" spans="1:14" ht="15.75" customHeight="1" thickTop="1" thickBot="1" x14ac:dyDescent="0.3">
      <c r="B90" s="1"/>
      <c r="D90" s="8" t="s">
        <v>42</v>
      </c>
      <c r="E90" s="8"/>
      <c r="G90" s="167"/>
      <c r="I90" s="1"/>
      <c r="J90" s="1"/>
    </row>
    <row r="91" spans="1:14" ht="17.25" customHeight="1" thickTop="1" thickBot="1" x14ac:dyDescent="0.3">
      <c r="B91" s="8"/>
      <c r="C91" s="1"/>
      <c r="D91" s="8" t="s">
        <v>43</v>
      </c>
      <c r="E91" s="8"/>
      <c r="G91" s="167"/>
      <c r="I91" s="1"/>
      <c r="J91" s="1"/>
    </row>
    <row r="92" spans="1:14" ht="15" customHeight="1" thickTop="1" x14ac:dyDescent="0.25">
      <c r="A92" s="15"/>
      <c r="B92" s="37" t="s">
        <v>44</v>
      </c>
      <c r="C92" s="16"/>
      <c r="D92" s="18"/>
      <c r="E92" s="47"/>
      <c r="F92" s="18"/>
      <c r="G92" s="18"/>
      <c r="H92" s="18"/>
      <c r="I92" s="1"/>
      <c r="J92" s="1"/>
      <c r="K92" s="18"/>
      <c r="L92" s="2"/>
      <c r="M92" s="18"/>
      <c r="N92" s="22"/>
    </row>
    <row r="93" spans="1:14" ht="15.75" thickBot="1" x14ac:dyDescent="0.3">
      <c r="B93" s="5"/>
      <c r="C93" s="8"/>
      <c r="D93" s="8"/>
      <c r="E93" s="42"/>
      <c r="I93" s="1"/>
      <c r="J93" s="1"/>
    </row>
    <row r="94" spans="1:14" ht="15" customHeight="1" thickTop="1" thickBot="1" x14ac:dyDescent="0.3">
      <c r="B94" s="5" t="s">
        <v>45</v>
      </c>
      <c r="C94" s="8"/>
      <c r="D94" s="8"/>
      <c r="G94" s="167"/>
      <c r="H94" s="164" t="s">
        <v>275</v>
      </c>
      <c r="I94" s="1"/>
      <c r="J94" s="1"/>
    </row>
    <row r="95" spans="1:14" ht="15" customHeight="1" thickTop="1" x14ac:dyDescent="0.25">
      <c r="B95" s="8"/>
      <c r="C95" s="8"/>
      <c r="D95" s="1"/>
      <c r="I95" s="1"/>
      <c r="J95" s="1"/>
    </row>
    <row r="96" spans="1:14" ht="17.25" x14ac:dyDescent="0.25">
      <c r="B96" s="37" t="s">
        <v>46</v>
      </c>
      <c r="C96" s="8"/>
      <c r="D96" s="1"/>
      <c r="E96" s="8"/>
      <c r="F96" s="8"/>
      <c r="I96" s="8"/>
      <c r="J96" s="8"/>
    </row>
    <row r="97" spans="1:79" ht="12.75" customHeight="1" x14ac:dyDescent="0.25">
      <c r="B97" s="17"/>
      <c r="C97" s="8"/>
      <c r="D97" s="1"/>
      <c r="E97" s="8"/>
      <c r="F97" s="8"/>
      <c r="I97" s="15"/>
      <c r="J97" s="15"/>
    </row>
    <row r="98" spans="1:79" x14ac:dyDescent="0.25">
      <c r="A98" s="15"/>
      <c r="B98" s="16"/>
      <c r="C98" s="20"/>
      <c r="D98" s="20"/>
      <c r="E98" s="15"/>
      <c r="F98" s="8"/>
      <c r="G98" s="8"/>
      <c r="H98" s="15"/>
      <c r="I98" s="15"/>
      <c r="J98" s="15"/>
      <c r="K98" s="16"/>
      <c r="L98" s="20"/>
      <c r="M98" s="15"/>
      <c r="N98" s="20"/>
      <c r="O98" s="15"/>
    </row>
    <row r="99" spans="1:79" s="158" customFormat="1" x14ac:dyDescent="0.25">
      <c r="A99" s="154"/>
      <c r="B99" s="155" t="s">
        <v>132</v>
      </c>
      <c r="C99" s="156"/>
      <c r="D99" s="157"/>
      <c r="E99" s="154"/>
      <c r="F99" s="143"/>
      <c r="G99" s="143"/>
      <c r="H99" s="154"/>
      <c r="I99" s="154"/>
      <c r="J99" s="154"/>
      <c r="K99" s="156"/>
      <c r="L99" s="157"/>
      <c r="M99" s="154"/>
      <c r="N99" s="157"/>
      <c r="O99" s="154"/>
    </row>
    <row r="100" spans="1:79" s="158" customFormat="1" ht="15" customHeight="1" x14ac:dyDescent="0.25">
      <c r="A100" s="154"/>
      <c r="B100" s="159" t="s">
        <v>183</v>
      </c>
      <c r="C100" s="156"/>
      <c r="D100" s="157"/>
      <c r="E100" s="154"/>
      <c r="F100" s="143"/>
      <c r="G100" s="143"/>
      <c r="H100" s="154"/>
      <c r="I100" s="154"/>
      <c r="J100" s="154"/>
      <c r="K100" s="156"/>
      <c r="L100" s="157"/>
      <c r="M100" s="154"/>
      <c r="N100" s="157"/>
      <c r="O100" s="154"/>
    </row>
    <row r="101" spans="1:79" s="144" customFormat="1" ht="12" customHeight="1" x14ac:dyDescent="0.25">
      <c r="A101" s="139"/>
      <c r="B101" s="150"/>
      <c r="C101" s="140"/>
      <c r="D101" s="142"/>
      <c r="E101" s="139"/>
      <c r="F101" s="143"/>
      <c r="G101" s="143"/>
      <c r="H101" s="139"/>
      <c r="I101" s="139"/>
      <c r="J101" s="139"/>
      <c r="K101" s="140"/>
      <c r="L101" s="142"/>
      <c r="M101" s="139"/>
      <c r="N101" s="142"/>
      <c r="O101" s="139"/>
    </row>
    <row r="102" spans="1:79" s="144" customFormat="1" ht="17.25" customHeight="1" x14ac:dyDescent="0.25">
      <c r="A102" s="139"/>
      <c r="B102" s="140"/>
      <c r="C102" s="141"/>
      <c r="D102" s="142" t="s">
        <v>47</v>
      </c>
      <c r="E102" s="139"/>
      <c r="F102" s="143"/>
      <c r="G102" s="143"/>
      <c r="H102" s="139"/>
      <c r="I102" s="139"/>
      <c r="J102" s="139"/>
      <c r="K102" s="140"/>
      <c r="L102" s="142"/>
      <c r="M102" s="139"/>
      <c r="N102" s="142"/>
      <c r="O102" s="139"/>
    </row>
    <row r="103" spans="1:79" s="144" customFormat="1" ht="8.25" customHeight="1" x14ac:dyDescent="0.25">
      <c r="A103" s="139"/>
      <c r="B103" s="140"/>
      <c r="C103" s="140"/>
      <c r="D103" s="142"/>
      <c r="E103" s="139"/>
      <c r="F103" s="143"/>
      <c r="G103" s="143"/>
      <c r="H103" s="139"/>
      <c r="I103" s="139"/>
      <c r="J103" s="139"/>
      <c r="K103" s="140"/>
      <c r="L103" s="142"/>
      <c r="M103" s="139"/>
      <c r="N103" s="142"/>
      <c r="O103" s="139"/>
    </row>
    <row r="104" spans="1:79" s="144" customFormat="1" x14ac:dyDescent="0.25">
      <c r="A104" s="139"/>
      <c r="B104" s="140"/>
      <c r="C104" s="141"/>
      <c r="D104" s="142" t="s">
        <v>48</v>
      </c>
      <c r="E104" s="139"/>
      <c r="F104" s="143"/>
      <c r="G104" s="143"/>
      <c r="H104" s="139"/>
      <c r="I104" s="139"/>
      <c r="J104" s="139"/>
      <c r="K104" s="140"/>
      <c r="L104" s="142"/>
      <c r="M104" s="139"/>
      <c r="N104" s="142"/>
      <c r="O104" s="139"/>
    </row>
    <row r="105" spans="1:79" x14ac:dyDescent="0.25">
      <c r="A105" s="15"/>
      <c r="B105" s="16"/>
      <c r="C105" s="20"/>
      <c r="D105" s="39"/>
      <c r="E105" s="15"/>
      <c r="F105" s="8"/>
      <c r="G105" s="8"/>
      <c r="H105" s="15"/>
      <c r="I105" s="15"/>
      <c r="J105" s="15"/>
      <c r="K105" s="16"/>
      <c r="L105" s="20"/>
      <c r="M105" s="15"/>
      <c r="N105" s="20"/>
      <c r="O105" s="15"/>
    </row>
    <row r="106" spans="1:79" ht="17.25" x14ac:dyDescent="0.25">
      <c r="A106" s="15"/>
      <c r="B106" s="37" t="s">
        <v>49</v>
      </c>
      <c r="C106" s="8"/>
      <c r="D106" s="8"/>
      <c r="E106" s="15"/>
      <c r="F106" s="8"/>
      <c r="G106" s="8"/>
      <c r="H106" s="15"/>
      <c r="I106" s="15"/>
      <c r="J106" s="15"/>
      <c r="K106" s="16"/>
      <c r="L106" s="20"/>
      <c r="M106" s="15"/>
      <c r="N106" s="20"/>
      <c r="O106" s="15"/>
    </row>
    <row r="107" spans="1:79" ht="13.5" customHeight="1" x14ac:dyDescent="0.25">
      <c r="A107" s="15"/>
      <c r="B107" s="17"/>
      <c r="C107" s="8"/>
      <c r="D107" s="8"/>
      <c r="E107" s="15"/>
      <c r="F107" s="8"/>
      <c r="G107" s="8"/>
      <c r="H107" s="15"/>
      <c r="I107" s="15"/>
      <c r="J107" s="15"/>
      <c r="K107" s="16"/>
      <c r="L107" s="20"/>
      <c r="M107" s="15"/>
      <c r="N107" s="20"/>
      <c r="O107" s="15"/>
    </row>
    <row r="108" spans="1:79" x14ac:dyDescent="0.25">
      <c r="A108" s="15"/>
      <c r="B108" s="16" t="s">
        <v>50</v>
      </c>
      <c r="C108" s="16"/>
      <c r="D108" s="20"/>
      <c r="E108" s="15"/>
      <c r="F108" s="8"/>
      <c r="G108" s="8"/>
      <c r="H108" s="15"/>
      <c r="I108" s="15"/>
      <c r="J108" s="15"/>
      <c r="K108" s="16"/>
      <c r="L108" s="20"/>
      <c r="M108" s="15"/>
      <c r="N108" s="20"/>
      <c r="O108" s="15"/>
    </row>
    <row r="109" spans="1:79" x14ac:dyDescent="0.25">
      <c r="A109" s="15"/>
      <c r="B109" s="16"/>
      <c r="C109" s="168"/>
      <c r="D109" s="20" t="s">
        <v>51</v>
      </c>
      <c r="E109" s="15"/>
      <c r="F109" s="8"/>
      <c r="G109" s="8"/>
      <c r="H109" s="15"/>
      <c r="I109" s="15"/>
      <c r="J109" s="15"/>
      <c r="K109" s="16"/>
      <c r="L109" s="20"/>
      <c r="M109" s="15"/>
      <c r="N109" s="20"/>
      <c r="O109" s="15"/>
    </row>
    <row r="110" spans="1:79" ht="8.25" customHeight="1" x14ac:dyDescent="0.25">
      <c r="A110" s="15"/>
      <c r="B110" s="16"/>
      <c r="C110" s="16"/>
      <c r="D110" s="20"/>
      <c r="E110" s="15"/>
      <c r="F110" s="8"/>
      <c r="G110" s="8"/>
      <c r="H110" s="15"/>
      <c r="I110" s="15"/>
      <c r="J110" s="15"/>
      <c r="K110" s="16"/>
      <c r="L110" s="20"/>
      <c r="M110" s="15"/>
      <c r="N110" s="20"/>
      <c r="O110" s="15"/>
    </row>
    <row r="111" spans="1:79" x14ac:dyDescent="0.25">
      <c r="A111" s="15"/>
      <c r="B111" s="16"/>
      <c r="C111" s="168"/>
      <c r="D111" s="20" t="s">
        <v>52</v>
      </c>
      <c r="E111" s="15"/>
      <c r="F111" s="8"/>
      <c r="G111" s="8"/>
      <c r="H111" s="15"/>
      <c r="I111" s="15"/>
      <c r="J111" s="15"/>
      <c r="K111" s="16"/>
      <c r="L111" s="20"/>
      <c r="M111" s="15"/>
      <c r="N111" s="20"/>
      <c r="O111" s="15"/>
    </row>
    <row r="112" spans="1:79" s="8" customFormat="1" ht="15" customHeight="1" thickBot="1" x14ac:dyDescent="0.3">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row>
    <row r="113" spans="1:11" ht="18" thickBot="1" x14ac:dyDescent="0.3">
      <c r="A113" s="48"/>
      <c r="B113" s="49" t="s">
        <v>53</v>
      </c>
      <c r="C113" s="50"/>
      <c r="D113" s="50"/>
      <c r="E113" s="50"/>
      <c r="F113" s="51"/>
      <c r="G113" s="50"/>
      <c r="H113" s="50"/>
      <c r="I113" s="50"/>
      <c r="J113" s="50"/>
      <c r="K113" s="52"/>
    </row>
    <row r="114" spans="1:11" ht="9" customHeight="1" thickBot="1" x14ac:dyDescent="0.3">
      <c r="A114" s="53"/>
      <c r="B114" s="54"/>
      <c r="C114" s="55"/>
      <c r="D114" s="55"/>
      <c r="E114" s="55"/>
      <c r="F114" s="56"/>
      <c r="G114" s="55"/>
      <c r="H114" s="55"/>
      <c r="I114" s="55"/>
      <c r="J114" s="55"/>
      <c r="K114" s="57"/>
    </row>
    <row r="115" spans="1:11" ht="15.75" thickBot="1" x14ac:dyDescent="0.3">
      <c r="A115" s="58"/>
      <c r="B115" s="59" t="s">
        <v>54</v>
      </c>
      <c r="C115" s="60"/>
      <c r="D115" s="60"/>
      <c r="E115" s="60"/>
      <c r="F115" s="61"/>
      <c r="G115" s="60"/>
      <c r="H115" s="60"/>
      <c r="I115" s="60"/>
      <c r="J115" s="60"/>
      <c r="K115" s="62"/>
    </row>
    <row r="116" spans="1:11" ht="10.5" customHeight="1" thickBot="1" x14ac:dyDescent="0.3">
      <c r="A116" s="63"/>
      <c r="B116" s="35"/>
      <c r="K116" s="64"/>
    </row>
    <row r="117" spans="1:11" ht="21" customHeight="1" thickBot="1" x14ac:dyDescent="0.3">
      <c r="A117" s="58"/>
      <c r="B117" s="169" t="s">
        <v>55</v>
      </c>
      <c r="C117" s="169"/>
      <c r="D117" s="169"/>
      <c r="E117" s="169"/>
      <c r="F117" s="169"/>
      <c r="G117" s="169"/>
      <c r="H117" s="169"/>
      <c r="I117" s="169"/>
      <c r="J117" s="60"/>
      <c r="K117" s="62"/>
    </row>
    <row r="118" spans="1:11" x14ac:dyDescent="0.25">
      <c r="A118" s="63"/>
      <c r="K118" s="64"/>
    </row>
    <row r="119" spans="1:11" ht="18.75" hidden="1" customHeight="1" x14ac:dyDescent="0.25">
      <c r="A119" s="63"/>
      <c r="B119" s="88" t="s">
        <v>235</v>
      </c>
      <c r="C119" s="8"/>
      <c r="D119" s="8"/>
      <c r="E119" s="8"/>
      <c r="F119" s="8"/>
      <c r="H119" s="65"/>
      <c r="I119" s="41" t="s">
        <v>56</v>
      </c>
      <c r="J119" s="1"/>
      <c r="K119" s="64"/>
    </row>
    <row r="120" spans="1:11" ht="12" hidden="1" customHeight="1" x14ac:dyDescent="0.25">
      <c r="A120" s="63"/>
      <c r="B120" s="67" t="s">
        <v>236</v>
      </c>
      <c r="C120" s="8"/>
      <c r="D120" s="8"/>
      <c r="E120" s="8"/>
      <c r="F120" s="8"/>
      <c r="H120" s="8"/>
      <c r="I120" s="66"/>
      <c r="J120" s="1"/>
      <c r="K120" s="64"/>
    </row>
    <row r="121" spans="1:11" ht="18" customHeight="1" x14ac:dyDescent="0.25">
      <c r="A121" s="63"/>
      <c r="B121" s="151" t="s">
        <v>123</v>
      </c>
      <c r="C121" s="8"/>
      <c r="D121" s="8"/>
      <c r="E121" s="8"/>
      <c r="F121" s="8"/>
      <c r="H121" s="68">
        <f>'Anhang II_Betreuungsstunden2'!CK94</f>
        <v>0</v>
      </c>
      <c r="I121" s="41" t="s">
        <v>57</v>
      </c>
      <c r="J121" s="34"/>
      <c r="K121" s="64"/>
    </row>
    <row r="122" spans="1:11" ht="7.5" customHeight="1" x14ac:dyDescent="0.25">
      <c r="A122" s="63"/>
      <c r="B122" s="1"/>
      <c r="C122" s="8"/>
      <c r="D122" s="8"/>
      <c r="E122" s="8"/>
      <c r="F122" s="8"/>
      <c r="H122" s="8"/>
      <c r="J122" s="1"/>
      <c r="K122" s="64"/>
    </row>
    <row r="123" spans="1:11" ht="22.5" customHeight="1" x14ac:dyDescent="0.25">
      <c r="A123" s="63"/>
      <c r="B123" s="170" t="s">
        <v>124</v>
      </c>
      <c r="C123" s="171"/>
      <c r="D123" s="171"/>
      <c r="E123" s="171"/>
      <c r="F123" s="171"/>
      <c r="G123" s="171"/>
      <c r="H123" s="68">
        <f>H121*8.37</f>
        <v>0</v>
      </c>
      <c r="I123" s="220" t="s">
        <v>176</v>
      </c>
      <c r="J123" s="171"/>
      <c r="K123" s="64"/>
    </row>
    <row r="124" spans="1:11" ht="16.5" customHeight="1" x14ac:dyDescent="0.25">
      <c r="A124" s="63"/>
      <c r="B124" s="172" t="s">
        <v>58</v>
      </c>
      <c r="C124" s="171"/>
      <c r="D124" s="171"/>
      <c r="E124" s="171"/>
      <c r="F124" s="171"/>
      <c r="G124" s="171"/>
      <c r="H124" s="171"/>
      <c r="I124" s="172"/>
      <c r="J124" s="171"/>
      <c r="K124" s="64"/>
    </row>
    <row r="125" spans="1:11" ht="9.75" customHeight="1" x14ac:dyDescent="0.25">
      <c r="A125" s="63"/>
      <c r="B125" s="171"/>
      <c r="C125" s="171"/>
      <c r="D125" s="171"/>
      <c r="E125" s="171"/>
      <c r="F125" s="171"/>
      <c r="G125" s="171"/>
      <c r="H125" s="171"/>
      <c r="I125" s="171"/>
      <c r="J125" s="171"/>
      <c r="K125" s="64"/>
    </row>
    <row r="126" spans="1:11" ht="14.25" customHeight="1" x14ac:dyDescent="0.25">
      <c r="A126" s="63"/>
      <c r="B126" s="329" t="s">
        <v>237</v>
      </c>
      <c r="C126" s="171"/>
      <c r="D126" s="171"/>
      <c r="E126" s="171"/>
      <c r="F126" s="171"/>
      <c r="G126" s="171"/>
      <c r="H126" s="68">
        <f>'Anhang II_Betreuungsstunden2'!CL95</f>
        <v>0</v>
      </c>
      <c r="I126" s="173"/>
      <c r="J126" s="171"/>
      <c r="K126" s="64"/>
    </row>
    <row r="127" spans="1:11" s="144" customFormat="1" ht="14.25" customHeight="1" x14ac:dyDescent="0.25">
      <c r="A127" s="145"/>
      <c r="B127" s="171"/>
      <c r="C127" s="171"/>
      <c r="D127" s="171"/>
      <c r="E127" s="171"/>
      <c r="F127" s="171"/>
      <c r="G127" s="171"/>
      <c r="H127" s="171"/>
      <c r="I127" s="174"/>
      <c r="J127" s="171"/>
      <c r="K127" s="146"/>
    </row>
    <row r="128" spans="1:11" s="144" customFormat="1" ht="14.25" customHeight="1" x14ac:dyDescent="0.25">
      <c r="A128" s="147"/>
      <c r="B128" s="170" t="s">
        <v>278</v>
      </c>
      <c r="C128" s="171"/>
      <c r="D128" s="171"/>
      <c r="E128" s="171"/>
      <c r="F128" s="171"/>
      <c r="G128" s="171"/>
      <c r="H128" s="68">
        <f>'Anhang II_Betreuungsstunden2'!CM95</f>
        <v>0</v>
      </c>
      <c r="I128" s="173"/>
      <c r="J128" s="171"/>
      <c r="K128" s="64"/>
    </row>
    <row r="129" spans="1:11" s="144" customFormat="1" ht="14.25" customHeight="1" x14ac:dyDescent="0.25">
      <c r="B129" s="170"/>
      <c r="C129" s="171"/>
      <c r="D129" s="171"/>
      <c r="E129" s="171"/>
      <c r="F129" s="171"/>
      <c r="G129" s="171"/>
      <c r="H129" s="171"/>
      <c r="I129" s="173"/>
      <c r="J129" s="171"/>
      <c r="K129" s="64"/>
    </row>
    <row r="130" spans="1:11" s="144" customFormat="1" ht="14.25" customHeight="1" x14ac:dyDescent="0.25">
      <c r="B130" s="170" t="s">
        <v>288</v>
      </c>
      <c r="C130" s="171"/>
      <c r="D130" s="171"/>
      <c r="E130" s="171"/>
      <c r="F130" s="171"/>
      <c r="G130" s="171"/>
      <c r="H130" s="209">
        <f>'Anhang II_Betreuungsstunden2'!CN95</f>
        <v>0</v>
      </c>
      <c r="I130" s="173"/>
      <c r="J130" s="171"/>
      <c r="K130" s="64"/>
    </row>
    <row r="131" spans="1:11" s="144" customFormat="1" ht="11.25" customHeight="1" x14ac:dyDescent="0.25">
      <c r="B131" s="170"/>
      <c r="C131" s="171"/>
      <c r="D131" s="171"/>
      <c r="E131" s="171"/>
      <c r="F131" s="171"/>
      <c r="G131" s="171"/>
      <c r="H131" s="171"/>
      <c r="I131" s="173"/>
      <c r="J131" s="171"/>
      <c r="K131" s="64"/>
    </row>
    <row r="132" spans="1:11" ht="17.25" customHeight="1" x14ac:dyDescent="0.25">
      <c r="A132" s="85"/>
      <c r="B132" s="170" t="s">
        <v>287</v>
      </c>
      <c r="C132" s="171"/>
      <c r="D132" s="171"/>
      <c r="E132" s="171"/>
      <c r="F132" s="182"/>
      <c r="G132" s="171"/>
      <c r="H132" s="209">
        <f>'Anhang II_Betreuungsstunden2'!CO95</f>
        <v>0</v>
      </c>
      <c r="I132" s="183"/>
      <c r="J132" s="171"/>
      <c r="K132" s="64"/>
    </row>
    <row r="133" spans="1:11" ht="17.25" customHeight="1" x14ac:dyDescent="0.25">
      <c r="B133" s="170"/>
      <c r="C133" s="385"/>
      <c r="D133" s="385"/>
      <c r="E133" s="386"/>
      <c r="F133" s="387"/>
      <c r="G133" s="385"/>
      <c r="H133" s="186"/>
      <c r="I133" s="186"/>
      <c r="J133" s="171"/>
      <c r="K133" s="64"/>
    </row>
    <row r="134" spans="1:11" s="144" customFormat="1" ht="14.25" customHeight="1" x14ac:dyDescent="0.25">
      <c r="A134" s="145"/>
      <c r="B134" s="386" t="s">
        <v>254</v>
      </c>
      <c r="C134" s="386"/>
      <c r="D134" s="386"/>
      <c r="E134" s="386"/>
      <c r="F134" s="386"/>
      <c r="G134" s="388"/>
      <c r="H134" s="389">
        <f>'Anhang II_Betreuungsstunden2'!CO107</f>
        <v>0</v>
      </c>
      <c r="I134" s="174"/>
      <c r="J134" s="171"/>
      <c r="K134" s="64"/>
    </row>
    <row r="135" spans="1:11" s="144" customFormat="1" ht="14.25" customHeight="1" x14ac:dyDescent="0.25">
      <c r="A135" s="145"/>
      <c r="B135" s="386" t="s">
        <v>255</v>
      </c>
      <c r="C135" s="386"/>
      <c r="D135" s="386"/>
      <c r="E135" s="386"/>
      <c r="F135" s="386"/>
      <c r="G135" s="388"/>
      <c r="H135" s="389">
        <f>'Anhang II_Betreuungsstunden2'!CO108</f>
        <v>0</v>
      </c>
      <c r="I135" s="174"/>
      <c r="J135" s="171"/>
      <c r="K135" s="64"/>
    </row>
    <row r="136" spans="1:11" s="144" customFormat="1" ht="14.25" customHeight="1" x14ac:dyDescent="0.25">
      <c r="A136" s="145"/>
      <c r="B136" s="386" t="s">
        <v>256</v>
      </c>
      <c r="C136" s="386"/>
      <c r="D136" s="386"/>
      <c r="E136" s="386"/>
      <c r="F136" s="386"/>
      <c r="G136" s="388"/>
      <c r="H136" s="389">
        <f>'Anhang II_Betreuungsstunden2'!CO109</f>
        <v>0</v>
      </c>
      <c r="I136" s="174"/>
      <c r="J136" s="171"/>
      <c r="K136" s="64"/>
    </row>
    <row r="137" spans="1:11" s="144" customFormat="1" ht="14.25" customHeight="1" x14ac:dyDescent="0.25">
      <c r="A137" s="145"/>
      <c r="B137" s="386" t="s">
        <v>257</v>
      </c>
      <c r="C137" s="386"/>
      <c r="D137" s="386"/>
      <c r="E137" s="386"/>
      <c r="F137" s="386"/>
      <c r="G137" s="388"/>
      <c r="H137" s="389">
        <f>'Anhang II_Betreuungsstunden2'!CO110</f>
        <v>0</v>
      </c>
      <c r="I137" s="174"/>
      <c r="J137" s="171"/>
      <c r="K137" s="64"/>
    </row>
    <row r="138" spans="1:11" s="144" customFormat="1" ht="9.75" customHeight="1" x14ac:dyDescent="0.25">
      <c r="A138" s="145"/>
      <c r="B138" s="386"/>
      <c r="C138" s="386"/>
      <c r="D138" s="386"/>
      <c r="E138" s="386"/>
      <c r="F138" s="386"/>
      <c r="G138" s="386"/>
      <c r="H138" s="386"/>
      <c r="I138" s="386"/>
      <c r="J138" s="171"/>
      <c r="K138" s="64"/>
    </row>
    <row r="139" spans="1:11" s="144" customFormat="1" ht="14.25" customHeight="1" x14ac:dyDescent="0.25">
      <c r="A139" s="145"/>
      <c r="B139" s="329" t="s">
        <v>258</v>
      </c>
      <c r="C139" s="386"/>
      <c r="D139" s="386"/>
      <c r="E139" s="386"/>
      <c r="F139" s="386"/>
      <c r="G139" s="386"/>
      <c r="H139" s="392">
        <f>'Anhang II_Betreuungsstunden2'!CO112</f>
        <v>0</v>
      </c>
      <c r="I139" s="386"/>
      <c r="J139" s="171"/>
      <c r="K139" s="64"/>
    </row>
    <row r="140" spans="1:11" ht="7.5" customHeight="1" thickBot="1" x14ac:dyDescent="0.3">
      <c r="A140" s="69"/>
      <c r="B140" s="70"/>
      <c r="C140" s="70"/>
      <c r="D140" s="70"/>
      <c r="E140" s="70"/>
      <c r="F140" s="70"/>
      <c r="G140" s="70"/>
      <c r="H140" s="70"/>
      <c r="I140" s="70"/>
      <c r="J140" s="70"/>
      <c r="K140" s="71"/>
    </row>
    <row r="141" spans="1:11" ht="22.5" customHeight="1" x14ac:dyDescent="0.25">
      <c r="B141" s="35" t="s">
        <v>134</v>
      </c>
    </row>
    <row r="142" spans="1:11" ht="20.25" customHeight="1" x14ac:dyDescent="0.25"/>
    <row r="143" spans="1:11" x14ac:dyDescent="0.25">
      <c r="B143" s="400" t="s">
        <v>290</v>
      </c>
      <c r="C143" s="81"/>
      <c r="D143" s="81"/>
      <c r="E143" s="81"/>
      <c r="F143" s="81"/>
      <c r="G143" s="81"/>
      <c r="H143" s="81"/>
      <c r="I143" s="81"/>
      <c r="J143" s="81"/>
    </row>
    <row r="144" spans="1:11" x14ac:dyDescent="0.25">
      <c r="B144" s="98"/>
      <c r="C144" s="81"/>
      <c r="D144" s="81"/>
      <c r="E144" s="81"/>
      <c r="F144" s="81"/>
      <c r="G144" s="81"/>
      <c r="H144" s="81"/>
      <c r="I144" s="81"/>
      <c r="J144" s="81"/>
    </row>
    <row r="145" spans="2:11" x14ac:dyDescent="0.25">
      <c r="B145" s="81"/>
      <c r="C145" s="401"/>
      <c r="D145" s="88" t="s">
        <v>270</v>
      </c>
      <c r="E145" s="81"/>
      <c r="F145" s="81"/>
      <c r="G145" s="81"/>
      <c r="H145" s="81"/>
      <c r="I145" s="81"/>
      <c r="J145" s="81"/>
    </row>
    <row r="146" spans="2:11" ht="8.25" customHeight="1" x14ac:dyDescent="0.25">
      <c r="B146" s="81"/>
      <c r="C146" s="402"/>
      <c r="D146" s="88"/>
      <c r="E146" s="81"/>
      <c r="F146" s="81"/>
      <c r="G146" s="81"/>
      <c r="H146" s="81"/>
      <c r="I146" s="81"/>
      <c r="J146" s="81"/>
    </row>
    <row r="147" spans="2:11" x14ac:dyDescent="0.25">
      <c r="B147" s="73"/>
      <c r="C147" s="401"/>
      <c r="D147" s="236" t="s">
        <v>284</v>
      </c>
      <c r="E147" s="393"/>
      <c r="F147" s="393"/>
      <c r="G147" s="73"/>
      <c r="H147" s="393"/>
      <c r="I147" s="393"/>
      <c r="J147" s="73"/>
      <c r="K147" s="74"/>
    </row>
    <row r="148" spans="2:11" ht="10.5" customHeight="1" x14ac:dyDescent="0.25">
      <c r="B148" s="73"/>
      <c r="C148" s="403"/>
      <c r="D148" s="404"/>
      <c r="E148" s="73"/>
      <c r="F148" s="73"/>
      <c r="G148" s="73"/>
      <c r="H148" s="73"/>
      <c r="I148" s="73"/>
      <c r="J148" s="73"/>
      <c r="K148" s="74"/>
    </row>
    <row r="149" spans="2:11" x14ac:dyDescent="0.25">
      <c r="B149" s="81"/>
      <c r="C149" s="401"/>
      <c r="D149" s="88" t="s">
        <v>138</v>
      </c>
      <c r="E149" s="81"/>
      <c r="F149" s="81"/>
      <c r="G149" s="81"/>
      <c r="H149" s="81"/>
      <c r="I149" s="81"/>
      <c r="J149" s="81"/>
    </row>
    <row r="150" spans="2:11" ht="10.5" customHeight="1" x14ac:dyDescent="0.25">
      <c r="B150" s="73"/>
      <c r="C150" s="405"/>
      <c r="D150" s="404"/>
      <c r="E150" s="73"/>
      <c r="F150" s="73"/>
      <c r="G150" s="73"/>
      <c r="H150" s="73"/>
      <c r="I150" s="73"/>
      <c r="J150" s="73"/>
      <c r="K150" s="74"/>
    </row>
    <row r="151" spans="2:11" ht="18.75" customHeight="1" x14ac:dyDescent="0.25">
      <c r="B151" s="406" t="s">
        <v>271</v>
      </c>
      <c r="C151" s="405"/>
      <c r="D151" s="404"/>
      <c r="E151" s="73"/>
      <c r="F151" s="73"/>
      <c r="G151" s="73"/>
      <c r="H151" s="73"/>
      <c r="I151" s="73"/>
      <c r="J151" s="73"/>
      <c r="K151" s="74"/>
    </row>
    <row r="152" spans="2:11" x14ac:dyDescent="0.25">
      <c r="B152" s="400" t="s">
        <v>291</v>
      </c>
      <c r="C152" s="81"/>
      <c r="D152" s="81"/>
      <c r="E152" s="81"/>
      <c r="F152" s="81"/>
      <c r="G152" s="81"/>
      <c r="H152" s="81"/>
      <c r="I152" s="81"/>
      <c r="J152" s="81"/>
    </row>
    <row r="153" spans="2:11" x14ac:dyDescent="0.25">
      <c r="B153" s="73"/>
      <c r="C153" s="81"/>
      <c r="D153" s="81"/>
      <c r="E153" s="81"/>
      <c r="F153" s="81"/>
      <c r="G153" s="81"/>
      <c r="H153" s="81"/>
      <c r="I153" s="81"/>
      <c r="J153" s="81"/>
    </row>
    <row r="154" spans="2:11" x14ac:dyDescent="0.25">
      <c r="B154" s="73"/>
      <c r="C154" s="401"/>
      <c r="D154" s="88" t="s">
        <v>294</v>
      </c>
      <c r="E154" s="73"/>
      <c r="F154" s="73"/>
      <c r="G154" s="73"/>
      <c r="H154" s="73"/>
      <c r="I154" s="73"/>
      <c r="J154" s="73"/>
      <c r="K154" s="74"/>
    </row>
    <row r="155" spans="2:11" ht="9" customHeight="1" x14ac:dyDescent="0.25">
      <c r="B155" s="81"/>
      <c r="C155" s="402"/>
      <c r="D155" s="88"/>
      <c r="E155" s="81"/>
      <c r="F155" s="81"/>
      <c r="G155" s="81"/>
      <c r="H155" s="81"/>
      <c r="I155" s="81"/>
      <c r="J155" s="81"/>
    </row>
    <row r="156" spans="2:11" x14ac:dyDescent="0.25">
      <c r="B156" s="73"/>
      <c r="C156" s="401"/>
      <c r="D156" s="88" t="s">
        <v>272</v>
      </c>
      <c r="E156" s="73"/>
      <c r="F156" s="73"/>
      <c r="G156" s="73"/>
      <c r="H156" s="73"/>
      <c r="I156" s="73"/>
      <c r="J156" s="73"/>
      <c r="K156" s="74"/>
    </row>
    <row r="157" spans="2:11" ht="9.75" customHeight="1" x14ac:dyDescent="0.25">
      <c r="B157" s="73"/>
      <c r="C157" s="81"/>
      <c r="D157" s="81"/>
      <c r="E157" s="81"/>
      <c r="F157" s="81"/>
      <c r="G157" s="81"/>
      <c r="H157" s="81"/>
      <c r="I157" s="81"/>
      <c r="J157" s="81"/>
    </row>
    <row r="158" spans="2:11" x14ac:dyDescent="0.25">
      <c r="B158" s="73"/>
      <c r="C158" s="401"/>
      <c r="D158" s="88" t="s">
        <v>273</v>
      </c>
      <c r="E158" s="81"/>
      <c r="F158" s="81"/>
      <c r="G158" s="81"/>
      <c r="H158" s="81"/>
      <c r="I158" s="81"/>
      <c r="J158" s="81"/>
    </row>
    <row r="159" spans="2:11" x14ac:dyDescent="0.25">
      <c r="B159" s="73"/>
      <c r="C159" s="81"/>
      <c r="D159" s="88" t="s">
        <v>274</v>
      </c>
      <c r="E159" s="81"/>
      <c r="F159" s="81"/>
      <c r="G159" s="81"/>
      <c r="H159" s="81"/>
      <c r="I159" s="81"/>
      <c r="J159" s="81"/>
    </row>
    <row r="160" spans="2:11" ht="11.25" customHeight="1" x14ac:dyDescent="0.25">
      <c r="B160" s="73"/>
      <c r="C160" s="81"/>
      <c r="D160" s="88"/>
      <c r="E160" s="81"/>
      <c r="F160" s="81"/>
      <c r="G160" s="81"/>
      <c r="H160" s="81"/>
      <c r="I160" s="81"/>
      <c r="J160" s="81"/>
    </row>
    <row r="161" spans="1:147" s="144" customFormat="1" ht="84" customHeight="1" x14ac:dyDescent="0.25">
      <c r="B161" s="431" t="s">
        <v>292</v>
      </c>
      <c r="C161" s="432"/>
      <c r="D161" s="432"/>
      <c r="E161" s="432"/>
      <c r="F161" s="432"/>
      <c r="G161" s="432"/>
      <c r="H161" s="432"/>
      <c r="I161" s="432"/>
      <c r="J161" s="433"/>
      <c r="K161" s="1"/>
    </row>
    <row r="162" spans="1:147" x14ac:dyDescent="0.25">
      <c r="B162" s="400"/>
      <c r="C162" s="81"/>
      <c r="D162" s="81"/>
      <c r="E162" s="81"/>
      <c r="F162" s="81"/>
      <c r="G162" s="81"/>
      <c r="H162" s="81"/>
      <c r="I162" s="81"/>
      <c r="J162" s="81"/>
    </row>
    <row r="164" spans="1:147" ht="17.25" x14ac:dyDescent="0.25">
      <c r="B164" s="35" t="s">
        <v>135</v>
      </c>
      <c r="C164" s="1"/>
      <c r="D164" s="8"/>
      <c r="E164" s="1"/>
      <c r="F164" s="8"/>
      <c r="G164" s="1"/>
      <c r="H164" s="8"/>
      <c r="I164" s="1"/>
      <c r="J164" s="8"/>
      <c r="CC164" s="8"/>
      <c r="CE164" s="8"/>
      <c r="CG164" s="8"/>
      <c r="CI164" s="8"/>
      <c r="CK164" s="8"/>
      <c r="CM164" s="8"/>
      <c r="CO164" s="8"/>
      <c r="CQ164" s="8"/>
      <c r="CS164" s="8"/>
      <c r="CU164" s="8"/>
      <c r="CW164" s="8"/>
      <c r="CY164" s="8"/>
      <c r="DA164" s="8"/>
      <c r="DC164" s="8"/>
      <c r="DE164" s="8"/>
      <c r="DG164" s="8"/>
      <c r="DI164" s="8"/>
      <c r="DK164" s="8"/>
      <c r="DM164" s="8"/>
      <c r="DO164" s="8"/>
      <c r="DQ164" s="8"/>
      <c r="DS164" s="8"/>
      <c r="DU164" s="8"/>
      <c r="DW164" s="8"/>
      <c r="DY164" s="8"/>
      <c r="EA164" s="8"/>
      <c r="EC164" s="8"/>
      <c r="EE164" s="8"/>
      <c r="EG164" s="8"/>
      <c r="EI164" s="8"/>
      <c r="EK164" s="8"/>
      <c r="EM164" s="8"/>
      <c r="EO164" s="8"/>
      <c r="EQ164" s="8"/>
    </row>
    <row r="165" spans="1:147" x14ac:dyDescent="0.25">
      <c r="B165" s="8"/>
      <c r="C165" s="1"/>
      <c r="D165" s="8"/>
      <c r="E165" s="1"/>
      <c r="F165" s="8"/>
      <c r="G165" s="1"/>
      <c r="H165" s="8"/>
      <c r="I165" s="1"/>
      <c r="J165" s="8"/>
      <c r="CC165" s="8"/>
      <c r="CE165" s="8"/>
      <c r="CG165" s="8"/>
      <c r="CI165" s="8"/>
      <c r="CK165" s="8"/>
      <c r="CM165" s="8"/>
      <c r="CO165" s="8"/>
      <c r="CQ165" s="8"/>
      <c r="CS165" s="8"/>
      <c r="CU165" s="8"/>
      <c r="CW165" s="8"/>
      <c r="CY165" s="8"/>
      <c r="DA165" s="8"/>
      <c r="DC165" s="8"/>
      <c r="DE165" s="8"/>
      <c r="DG165" s="8"/>
      <c r="DI165" s="8"/>
      <c r="DK165" s="8"/>
      <c r="DM165" s="8"/>
      <c r="DO165" s="8"/>
      <c r="DQ165" s="8"/>
      <c r="DS165" s="8"/>
      <c r="DU165" s="8"/>
      <c r="DW165" s="8"/>
      <c r="DY165" s="8"/>
      <c r="EA165" s="8"/>
      <c r="EC165" s="8"/>
      <c r="EE165" s="8"/>
      <c r="EG165" s="8"/>
      <c r="EI165" s="8"/>
      <c r="EK165" s="8"/>
      <c r="EM165" s="8"/>
      <c r="EO165" s="8"/>
      <c r="EQ165" s="8"/>
    </row>
    <row r="166" spans="1:147" x14ac:dyDescent="0.25">
      <c r="B166" s="435"/>
      <c r="C166" s="436"/>
      <c r="D166" s="436"/>
      <c r="E166" s="436"/>
      <c r="F166" s="436"/>
      <c r="G166" s="436"/>
      <c r="H166" s="436"/>
      <c r="I166" s="437"/>
      <c r="CC166" s="8"/>
      <c r="CE166" s="8"/>
      <c r="CG166" s="8"/>
      <c r="CI166" s="8"/>
      <c r="CK166" s="8"/>
      <c r="CM166" s="8"/>
      <c r="CO166" s="8"/>
      <c r="CQ166" s="8"/>
      <c r="CS166" s="8"/>
      <c r="CU166" s="8"/>
      <c r="CW166" s="8"/>
      <c r="CY166" s="8"/>
      <c r="DA166" s="8"/>
      <c r="DC166" s="8"/>
      <c r="DE166" s="8"/>
      <c r="DG166" s="8"/>
      <c r="DI166" s="8"/>
      <c r="DK166" s="8"/>
      <c r="DM166" s="8"/>
      <c r="DO166" s="8"/>
      <c r="DQ166" s="8"/>
      <c r="DS166" s="8"/>
      <c r="DU166" s="8"/>
      <c r="DW166" s="8"/>
      <c r="DY166" s="8"/>
      <c r="EA166" s="8"/>
      <c r="EC166" s="8"/>
      <c r="EE166" s="8"/>
      <c r="EG166" s="8"/>
      <c r="EI166" s="8"/>
      <c r="EK166" s="8"/>
      <c r="EM166" s="8"/>
      <c r="EO166" s="8"/>
      <c r="EQ166" s="8"/>
    </row>
    <row r="167" spans="1:147" s="8" customFormat="1" ht="12.75" x14ac:dyDescent="0.2"/>
    <row r="168" spans="1:147" ht="17.25" x14ac:dyDescent="0.25">
      <c r="B168" s="161" t="s">
        <v>133</v>
      </c>
      <c r="C168" s="1"/>
      <c r="D168" s="8"/>
      <c r="E168" s="1"/>
      <c r="F168" s="8"/>
      <c r="G168" s="1"/>
      <c r="H168" s="8"/>
      <c r="I168" s="1"/>
      <c r="J168" s="8"/>
      <c r="CC168" s="8"/>
      <c r="CE168" s="8"/>
      <c r="CG168" s="8"/>
      <c r="CI168" s="8"/>
      <c r="CK168" s="8"/>
      <c r="CM168" s="8"/>
      <c r="CO168" s="8"/>
      <c r="CQ168" s="8"/>
      <c r="CS168" s="8"/>
      <c r="CU168" s="8"/>
      <c r="CW168" s="8"/>
      <c r="CY168" s="8"/>
      <c r="DA168" s="8"/>
      <c r="DC168" s="8"/>
      <c r="DE168" s="8"/>
      <c r="DG168" s="8"/>
      <c r="DI168" s="8"/>
      <c r="DK168" s="8"/>
      <c r="DM168" s="8"/>
      <c r="DO168" s="8"/>
      <c r="DQ168" s="8"/>
      <c r="DS168" s="8"/>
      <c r="DU168" s="8"/>
      <c r="DW168" s="8"/>
      <c r="DY168" s="8"/>
      <c r="EA168" s="8"/>
      <c r="EC168" s="8"/>
      <c r="EE168" s="8"/>
      <c r="EG168" s="8"/>
      <c r="EI168" s="8"/>
      <c r="EK168" s="8"/>
      <c r="EM168" s="8"/>
      <c r="EO168" s="8"/>
      <c r="EQ168" s="8"/>
    </row>
    <row r="169" spans="1:147" ht="15.75" thickBot="1" x14ac:dyDescent="0.3">
      <c r="B169" s="8"/>
      <c r="C169" s="1"/>
      <c r="D169" s="8"/>
      <c r="E169" s="1"/>
      <c r="F169" s="8"/>
      <c r="G169" s="1"/>
      <c r="H169" s="8"/>
      <c r="I169" s="1"/>
      <c r="J169" s="8"/>
      <c r="CC169" s="8"/>
      <c r="CE169" s="8"/>
      <c r="CG169" s="8"/>
      <c r="CI169" s="8"/>
      <c r="CK169" s="8"/>
      <c r="CM169" s="8"/>
      <c r="CO169" s="8"/>
      <c r="CQ169" s="8"/>
      <c r="CS169" s="8"/>
      <c r="CU169" s="8"/>
      <c r="CW169" s="8"/>
      <c r="CY169" s="8"/>
      <c r="DA169" s="8"/>
      <c r="DC169" s="8"/>
      <c r="DE169" s="8"/>
      <c r="DG169" s="8"/>
      <c r="DI169" s="8"/>
      <c r="DK169" s="8"/>
      <c r="DM169" s="8"/>
      <c r="DO169" s="8"/>
      <c r="DQ169" s="8"/>
      <c r="DS169" s="8"/>
      <c r="DU169" s="8"/>
      <c r="DW169" s="8"/>
      <c r="DY169" s="8"/>
      <c r="EA169" s="8"/>
      <c r="EC169" s="8"/>
      <c r="EE169" s="8"/>
      <c r="EG169" s="8"/>
      <c r="EI169" s="8"/>
      <c r="EK169" s="8"/>
      <c r="EM169" s="8"/>
      <c r="EO169" s="8"/>
      <c r="EQ169" s="8"/>
    </row>
    <row r="170" spans="1:147" ht="25.5" customHeight="1" thickBot="1" x14ac:dyDescent="0.3">
      <c r="A170" s="8"/>
      <c r="B170" s="438" t="s">
        <v>136</v>
      </c>
      <c r="C170" s="439"/>
      <c r="D170" s="439"/>
      <c r="E170" s="439"/>
      <c r="F170" s="439"/>
      <c r="G170" s="439"/>
      <c r="H170" s="439"/>
      <c r="I170" s="440"/>
      <c r="J170" s="8"/>
      <c r="CB170" s="8"/>
      <c r="CC170" s="8"/>
      <c r="CE170" s="8"/>
      <c r="CF170" s="8"/>
      <c r="CG170" s="8"/>
      <c r="CI170" s="8"/>
      <c r="CJ170" s="8"/>
      <c r="CK170" s="8"/>
      <c r="CM170" s="8"/>
      <c r="CN170" s="8"/>
      <c r="CO170" s="8"/>
      <c r="CQ170" s="8"/>
      <c r="CR170" s="8"/>
      <c r="CS170" s="8"/>
      <c r="CU170" s="8"/>
      <c r="CV170" s="8"/>
      <c r="CW170" s="8"/>
      <c r="CY170" s="8"/>
      <c r="CZ170" s="8"/>
      <c r="DA170" s="8"/>
      <c r="DC170" s="8"/>
      <c r="DD170" s="8"/>
      <c r="DE170" s="8"/>
      <c r="DG170" s="8"/>
      <c r="DH170" s="8"/>
      <c r="DI170" s="8"/>
      <c r="DK170" s="8"/>
      <c r="DL170" s="8"/>
      <c r="DM170" s="8"/>
      <c r="DO170" s="8"/>
      <c r="DP170" s="8"/>
      <c r="DQ170" s="8"/>
      <c r="DS170" s="8"/>
      <c r="DT170" s="8"/>
      <c r="DU170" s="8"/>
      <c r="DW170" s="8"/>
      <c r="DX170" s="8"/>
      <c r="DY170" s="8"/>
      <c r="EA170" s="8"/>
      <c r="EB170" s="8"/>
      <c r="EC170" s="8"/>
      <c r="EE170" s="8"/>
      <c r="EF170" s="8"/>
      <c r="EG170" s="8"/>
      <c r="EI170" s="8"/>
      <c r="EJ170" s="8"/>
      <c r="EK170" s="8"/>
      <c r="EM170" s="8"/>
      <c r="EN170" s="8"/>
      <c r="EO170" s="8"/>
      <c r="EQ170" s="8"/>
    </row>
    <row r="171" spans="1:147" ht="15.75" thickBot="1" x14ac:dyDescent="0.3">
      <c r="A171" s="8"/>
      <c r="B171" s="8"/>
      <c r="C171" s="1"/>
      <c r="D171" s="8"/>
      <c r="E171" s="8"/>
      <c r="F171" s="8"/>
      <c r="G171" s="1"/>
      <c r="H171" s="8"/>
      <c r="I171" s="8"/>
      <c r="J171" s="8"/>
      <c r="CB171" s="8"/>
      <c r="CC171" s="8"/>
      <c r="CE171" s="8"/>
      <c r="CF171" s="8"/>
      <c r="CG171" s="8"/>
      <c r="CI171" s="8"/>
      <c r="CJ171" s="8"/>
      <c r="CK171" s="8"/>
      <c r="CM171" s="8"/>
      <c r="CN171" s="8"/>
      <c r="CO171" s="8"/>
      <c r="CQ171" s="8"/>
      <c r="CR171" s="8"/>
      <c r="CS171" s="8"/>
      <c r="CU171" s="8"/>
      <c r="CV171" s="8"/>
      <c r="CW171" s="8"/>
      <c r="CY171" s="8"/>
      <c r="CZ171" s="8"/>
      <c r="DA171" s="8"/>
      <c r="DC171" s="8"/>
      <c r="DD171" s="8"/>
      <c r="DE171" s="8"/>
      <c r="DG171" s="8"/>
      <c r="DH171" s="8"/>
      <c r="DI171" s="8"/>
      <c r="DK171" s="8"/>
      <c r="DL171" s="8"/>
      <c r="DM171" s="8"/>
      <c r="DO171" s="8"/>
      <c r="DP171" s="8"/>
      <c r="DQ171" s="8"/>
      <c r="DS171" s="8"/>
      <c r="DT171" s="8"/>
      <c r="DU171" s="8"/>
      <c r="DW171" s="8"/>
      <c r="DX171" s="8"/>
      <c r="DY171" s="8"/>
      <c r="EA171" s="8"/>
      <c r="EB171" s="8"/>
      <c r="EC171" s="8"/>
      <c r="EE171" s="8"/>
      <c r="EF171" s="8"/>
      <c r="EG171" s="8"/>
      <c r="EI171" s="8"/>
      <c r="EJ171" s="8"/>
      <c r="EK171" s="8"/>
      <c r="EM171" s="8"/>
      <c r="EN171" s="8"/>
      <c r="EO171" s="8"/>
      <c r="EQ171" s="8"/>
    </row>
    <row r="172" spans="1:147" ht="16.5" thickTop="1" thickBot="1" x14ac:dyDescent="0.3">
      <c r="A172" s="8"/>
      <c r="B172" s="8" t="s">
        <v>59</v>
      </c>
      <c r="C172" s="1"/>
      <c r="D172" s="8"/>
      <c r="E172" s="434"/>
      <c r="F172" s="429"/>
      <c r="G172" s="429"/>
      <c r="H172" s="429"/>
      <c r="I172" s="430"/>
      <c r="CB172" s="8"/>
      <c r="CC172" s="8"/>
      <c r="CE172" s="8"/>
      <c r="CF172" s="8"/>
      <c r="CG172" s="8"/>
      <c r="CI172" s="8"/>
      <c r="CJ172" s="8"/>
      <c r="CK172" s="8"/>
      <c r="CM172" s="8"/>
      <c r="CN172" s="8"/>
      <c r="CO172" s="8"/>
      <c r="CQ172" s="8"/>
      <c r="CR172" s="8"/>
      <c r="CS172" s="8"/>
      <c r="CU172" s="8"/>
      <c r="CV172" s="8"/>
      <c r="CW172" s="8"/>
      <c r="CY172" s="8"/>
      <c r="CZ172" s="8"/>
      <c r="DA172" s="8"/>
      <c r="DC172" s="8"/>
      <c r="DD172" s="8"/>
      <c r="DE172" s="8"/>
      <c r="DG172" s="8"/>
      <c r="DH172" s="8"/>
      <c r="DI172" s="8"/>
      <c r="DK172" s="8"/>
      <c r="DL172" s="8"/>
      <c r="DM172" s="8"/>
      <c r="DO172" s="8"/>
      <c r="DP172" s="8"/>
      <c r="DQ172" s="8"/>
      <c r="DS172" s="8"/>
      <c r="DT172" s="8"/>
      <c r="DU172" s="8"/>
      <c r="DW172" s="8"/>
      <c r="DX172" s="8"/>
      <c r="DY172" s="8"/>
      <c r="EA172" s="8"/>
      <c r="EB172" s="8"/>
      <c r="EC172" s="8"/>
      <c r="EE172" s="8"/>
      <c r="EF172" s="8"/>
      <c r="EG172" s="8"/>
      <c r="EI172" s="8"/>
      <c r="EJ172" s="8"/>
      <c r="EK172" s="8"/>
      <c r="EM172" s="8"/>
      <c r="EN172" s="8"/>
      <c r="EO172" s="8"/>
      <c r="EQ172" s="8"/>
    </row>
    <row r="173" spans="1:147" ht="16.5" thickTop="1" thickBot="1" x14ac:dyDescent="0.3">
      <c r="B173" s="8" t="s">
        <v>60</v>
      </c>
      <c r="C173" s="1"/>
      <c r="D173" s="8"/>
      <c r="E173" s="434"/>
      <c r="F173" s="429"/>
      <c r="G173" s="429"/>
      <c r="H173" s="429"/>
      <c r="I173" s="430"/>
      <c r="CC173" s="8"/>
      <c r="CE173" s="8"/>
      <c r="CG173" s="8"/>
      <c r="CI173" s="8"/>
      <c r="CK173" s="8"/>
      <c r="CM173" s="8"/>
      <c r="CO173" s="8"/>
      <c r="CQ173" s="8"/>
      <c r="CS173" s="8"/>
      <c r="CU173" s="8"/>
      <c r="CW173" s="8"/>
      <c r="CY173" s="8"/>
      <c r="DA173" s="8"/>
      <c r="DC173" s="8"/>
      <c r="DE173" s="8"/>
      <c r="DG173" s="8"/>
      <c r="DI173" s="8"/>
      <c r="DK173" s="8"/>
      <c r="DM173" s="8"/>
      <c r="DO173" s="8"/>
      <c r="DQ173" s="8"/>
      <c r="DS173" s="8"/>
      <c r="DU173" s="8"/>
      <c r="DW173" s="8"/>
      <c r="DY173" s="8"/>
      <c r="EA173" s="8"/>
      <c r="EC173" s="8"/>
      <c r="EE173" s="8"/>
      <c r="EG173" s="8"/>
      <c r="EI173" s="8"/>
      <c r="EK173" s="8"/>
      <c r="EM173" s="8"/>
      <c r="EO173" s="8"/>
      <c r="EQ173" s="8"/>
    </row>
    <row r="174" spans="1:147" ht="16.5" thickTop="1" thickBot="1" x14ac:dyDescent="0.3">
      <c r="A174" s="8"/>
      <c r="B174" s="8" t="s">
        <v>61</v>
      </c>
      <c r="C174" s="1"/>
      <c r="D174" s="8"/>
      <c r="E174" s="434"/>
      <c r="F174" s="429"/>
      <c r="G174" s="429"/>
      <c r="H174" s="429"/>
      <c r="I174" s="430"/>
      <c r="CB174" s="8"/>
      <c r="CC174" s="8"/>
      <c r="CE174" s="8"/>
      <c r="CF174" s="8"/>
      <c r="CG174" s="8"/>
      <c r="CI174" s="8"/>
      <c r="CJ174" s="8"/>
      <c r="CK174" s="8"/>
      <c r="CM174" s="8"/>
      <c r="CN174" s="8"/>
      <c r="CO174" s="8"/>
      <c r="CQ174" s="8"/>
      <c r="CR174" s="8"/>
      <c r="CS174" s="8"/>
      <c r="CU174" s="8"/>
      <c r="CV174" s="8"/>
      <c r="CW174" s="8"/>
      <c r="CY174" s="8"/>
      <c r="CZ174" s="8"/>
      <c r="DA174" s="8"/>
      <c r="DC174" s="8"/>
      <c r="DD174" s="8"/>
      <c r="DE174" s="8"/>
      <c r="DG174" s="8"/>
      <c r="DH174" s="8"/>
      <c r="DI174" s="8"/>
      <c r="DK174" s="8"/>
      <c r="DL174" s="8"/>
      <c r="DM174" s="8"/>
      <c r="DO174" s="8"/>
      <c r="DP174" s="8"/>
      <c r="DQ174" s="8"/>
      <c r="DS174" s="8"/>
      <c r="DT174" s="8"/>
      <c r="DU174" s="8"/>
      <c r="DW174" s="8"/>
      <c r="DX174" s="8"/>
      <c r="DY174" s="8"/>
      <c r="EA174" s="8"/>
      <c r="EB174" s="8"/>
      <c r="EC174" s="8"/>
      <c r="EE174" s="8"/>
      <c r="EF174" s="8"/>
      <c r="EG174" s="8"/>
      <c r="EI174" s="8"/>
      <c r="EJ174" s="8"/>
      <c r="EK174" s="8"/>
      <c r="EM174" s="8"/>
      <c r="EN174" s="8"/>
      <c r="EO174" s="8"/>
      <c r="EQ174" s="8"/>
    </row>
    <row r="175" spans="1:147" ht="16.5" thickTop="1" thickBot="1" x14ac:dyDescent="0.3">
      <c r="B175" s="8" t="s">
        <v>62</v>
      </c>
      <c r="C175" s="1"/>
      <c r="D175" s="8"/>
      <c r="E175" s="428"/>
      <c r="F175" s="429"/>
      <c r="G175" s="429"/>
      <c r="H175" s="429"/>
      <c r="I175" s="430"/>
      <c r="CC175" s="8"/>
      <c r="CE175" s="8"/>
      <c r="CG175" s="8"/>
      <c r="CI175" s="8"/>
      <c r="CK175" s="8"/>
      <c r="CM175" s="8"/>
      <c r="CO175" s="8"/>
      <c r="CQ175" s="8"/>
      <c r="CS175" s="8"/>
      <c r="CU175" s="8"/>
      <c r="CW175" s="8"/>
      <c r="CY175" s="8"/>
      <c r="DA175" s="8"/>
      <c r="DC175" s="8"/>
      <c r="DE175" s="8"/>
      <c r="DG175" s="8"/>
      <c r="DI175" s="8"/>
      <c r="DK175" s="8"/>
      <c r="DM175" s="8"/>
      <c r="DO175" s="8"/>
      <c r="DQ175" s="8"/>
      <c r="DS175" s="8"/>
      <c r="DU175" s="8"/>
      <c r="DW175" s="8"/>
      <c r="DY175" s="8"/>
      <c r="EA175" s="8"/>
      <c r="EC175" s="8"/>
      <c r="EE175" s="8"/>
      <c r="EG175" s="8"/>
      <c r="EI175" s="8"/>
      <c r="EK175" s="8"/>
      <c r="EM175" s="8"/>
      <c r="EO175" s="8"/>
      <c r="EQ175" s="8"/>
    </row>
    <row r="176" spans="1:147" ht="16.5" thickTop="1" thickBot="1" x14ac:dyDescent="0.3">
      <c r="A176" s="8"/>
      <c r="B176" s="8" t="s">
        <v>63</v>
      </c>
      <c r="C176" s="1"/>
      <c r="D176" s="8"/>
      <c r="E176" s="434"/>
      <c r="F176" s="429"/>
      <c r="G176" s="429"/>
      <c r="H176" s="429"/>
      <c r="I176" s="430"/>
      <c r="CB176" s="8"/>
      <c r="CC176" s="8"/>
      <c r="CE176" s="8"/>
      <c r="CF176" s="8"/>
      <c r="CG176" s="8"/>
      <c r="CI176" s="8"/>
      <c r="CJ176" s="8"/>
      <c r="CK176" s="8"/>
      <c r="CM176" s="8"/>
      <c r="CN176" s="8"/>
      <c r="CO176" s="8"/>
      <c r="CQ176" s="8"/>
      <c r="CR176" s="8"/>
      <c r="CS176" s="8"/>
      <c r="CU176" s="8"/>
      <c r="CV176" s="8"/>
      <c r="CW176" s="8"/>
      <c r="CY176" s="8"/>
      <c r="CZ176" s="8"/>
      <c r="DA176" s="8"/>
      <c r="DC176" s="8"/>
      <c r="DD176" s="8"/>
      <c r="DE176" s="8"/>
      <c r="DG176" s="8"/>
      <c r="DH176" s="8"/>
      <c r="DI176" s="8"/>
      <c r="DK176" s="8"/>
      <c r="DL176" s="8"/>
      <c r="DM176" s="8"/>
      <c r="DO176" s="8"/>
      <c r="DP176" s="8"/>
      <c r="DQ176" s="8"/>
      <c r="DS176" s="8"/>
      <c r="DT176" s="8"/>
      <c r="DU176" s="8"/>
      <c r="DW176" s="8"/>
      <c r="DX176" s="8"/>
      <c r="DY176" s="8"/>
      <c r="EA176" s="8"/>
      <c r="EB176" s="8"/>
      <c r="EC176" s="8"/>
      <c r="EE176" s="8"/>
      <c r="EF176" s="8"/>
      <c r="EG176" s="8"/>
      <c r="EI176" s="8"/>
      <c r="EJ176" s="8"/>
      <c r="EK176" s="8"/>
      <c r="EM176" s="8"/>
      <c r="EN176" s="8"/>
      <c r="EO176" s="8"/>
      <c r="EQ176" s="8"/>
    </row>
    <row r="177" spans="1:147" ht="9.75" customHeight="1" thickTop="1" x14ac:dyDescent="0.25">
      <c r="A177" s="8"/>
      <c r="B177" s="8"/>
      <c r="C177" s="1"/>
      <c r="D177" s="8"/>
      <c r="E177" s="8"/>
      <c r="F177" s="8"/>
      <c r="G177" s="1"/>
      <c r="H177" s="8"/>
      <c r="I177" s="8"/>
      <c r="J177" s="8"/>
      <c r="CB177" s="8"/>
      <c r="CC177" s="8"/>
      <c r="CE177" s="8"/>
      <c r="CF177" s="8"/>
      <c r="CG177" s="8"/>
      <c r="CI177" s="8"/>
      <c r="CJ177" s="8"/>
      <c r="CK177" s="8"/>
      <c r="CM177" s="8"/>
      <c r="CN177" s="8"/>
      <c r="CO177" s="8"/>
      <c r="CQ177" s="8"/>
      <c r="CR177" s="8"/>
      <c r="CS177" s="8"/>
      <c r="CU177" s="8"/>
      <c r="CV177" s="8"/>
      <c r="CW177" s="8"/>
      <c r="CY177" s="8"/>
      <c r="CZ177" s="8"/>
      <c r="DA177" s="8"/>
      <c r="DC177" s="8"/>
      <c r="DD177" s="8"/>
      <c r="DE177" s="8"/>
      <c r="DG177" s="8"/>
      <c r="DH177" s="8"/>
      <c r="DI177" s="8"/>
      <c r="DK177" s="8"/>
      <c r="DL177" s="8"/>
      <c r="DM177" s="8"/>
      <c r="DO177" s="8"/>
      <c r="DP177" s="8"/>
      <c r="DQ177" s="8"/>
      <c r="DS177" s="8"/>
      <c r="DT177" s="8"/>
      <c r="DU177" s="8"/>
      <c r="DW177" s="8"/>
      <c r="DX177" s="8"/>
      <c r="DY177" s="8"/>
      <c r="EA177" s="8"/>
      <c r="EB177" s="8"/>
      <c r="EC177" s="8"/>
      <c r="EE177" s="8"/>
      <c r="EF177" s="8"/>
      <c r="EG177" s="8"/>
      <c r="EI177" s="8"/>
      <c r="EJ177" s="8"/>
      <c r="EK177" s="8"/>
      <c r="EM177" s="8"/>
      <c r="EN177" s="8"/>
      <c r="EO177" s="8"/>
      <c r="EQ177" s="8"/>
    </row>
    <row r="178" spans="1:147" ht="9.75" customHeight="1" x14ac:dyDescent="0.25">
      <c r="B178" s="8"/>
      <c r="C178" s="1"/>
      <c r="D178" s="8"/>
      <c r="E178" s="1"/>
      <c r="F178" s="8"/>
      <c r="G178" s="1"/>
      <c r="H178" s="8"/>
      <c r="I178" s="1"/>
      <c r="J178" s="8"/>
      <c r="CC178" s="8"/>
      <c r="CE178" s="8"/>
      <c r="CG178" s="8"/>
      <c r="CI178" s="8"/>
      <c r="CK178" s="8"/>
      <c r="CM178" s="8"/>
      <c r="CO178" s="8"/>
      <c r="CQ178" s="8"/>
      <c r="CS178" s="8"/>
      <c r="CU178" s="8"/>
      <c r="CW178" s="8"/>
      <c r="CY178" s="8"/>
      <c r="DA178" s="8"/>
      <c r="DC178" s="8"/>
      <c r="DE178" s="8"/>
      <c r="DG178" s="8"/>
      <c r="DI178" s="8"/>
      <c r="DK178" s="8"/>
      <c r="DM178" s="8"/>
      <c r="DO178" s="8"/>
      <c r="DQ178" s="8"/>
      <c r="DS178" s="8"/>
      <c r="DU178" s="8"/>
      <c r="DW178" s="8"/>
      <c r="DY178" s="8"/>
      <c r="EA178" s="8"/>
      <c r="EC178" s="8"/>
      <c r="EE178" s="8"/>
      <c r="EG178" s="8"/>
      <c r="EI178" s="8"/>
      <c r="EK178" s="8"/>
      <c r="EM178" s="8"/>
      <c r="EO178" s="8"/>
      <c r="EQ178" s="8"/>
    </row>
    <row r="179" spans="1:147" x14ac:dyDescent="0.25">
      <c r="B179" s="162" t="s">
        <v>293</v>
      </c>
      <c r="C179" s="27"/>
      <c r="D179" s="28"/>
      <c r="E179" s="152"/>
      <c r="F179" s="28"/>
      <c r="G179" s="27"/>
      <c r="H179" s="28"/>
      <c r="I179" s="29"/>
    </row>
    <row r="180" spans="1:147" x14ac:dyDescent="0.25">
      <c r="B180" s="30" t="s">
        <v>64</v>
      </c>
      <c r="C180" s="31"/>
      <c r="D180" s="32"/>
      <c r="E180" s="32"/>
      <c r="F180" s="32"/>
      <c r="G180" s="31"/>
      <c r="H180" s="32"/>
      <c r="I180" s="33"/>
    </row>
  </sheetData>
  <sheetProtection algorithmName="SHA-512" hashValue="5+nEihu+RrvIXWsbuc78sTfGZhhDlBfriQoqv3Yh0sdd8wHWyDaoakPMElKP2UK5Usi1BP1RZE0KTxLkC90yrw==" saltValue="xYg7en+DlNTZaLmV9UnzkQ==" spinCount="100000" sheet="1" formatCells="0" formatColumns="0" formatRows="0" insertColumns="0"/>
  <protectedRanges>
    <protectedRange sqref="B166" name="Plage56"/>
    <protectedRange sqref="D75:E84" name="Plage29"/>
    <protectedRange sqref="G88 G94 E92:E93" name="Plage28"/>
    <protectedRange sqref="C98" name="Plage26"/>
    <protectedRange sqref="C109:C111" name="Plage22"/>
    <protectedRange sqref="G94" name="Plage7"/>
    <protectedRange sqref="G94" name="Plage24"/>
    <protectedRange sqref="J93" name="Plage3_1_2"/>
    <protectedRange sqref="G88 J86:J87" name="Plage3_1_1"/>
    <protectedRange sqref="H75:H84 D75:E84 F75:F83" name="Plage1_1"/>
    <protectedRange sqref="H75:H84" name="Plage9_1_1_1"/>
    <protectedRange sqref="C109:C111" name="Plage6_2"/>
    <protectedRange sqref="H106:H111" name="Plage5_2"/>
    <protectedRange sqref="C98" name="Plage4"/>
    <protectedRange sqref="E172:I176 E166:I167" name="Plage10_1_1"/>
    <protectedRange sqref="G63:I68" name="Plage4_1_1"/>
    <protectedRange sqref="C63:C65" name="Plage3_1_3"/>
    <protectedRange sqref="E47:I47 E54:I58" name="Plage2_1_1"/>
    <protectedRange sqref="I69:I70 I112" name="Plage6"/>
    <protectedRange sqref="D69:D70 D112" name="Plage5"/>
    <protectedRange sqref="E39:I46" name="Plage2_2"/>
    <protectedRange sqref="G90:G91" name="Plage27_2"/>
    <protectedRange sqref="J90 G90:G91" name="Plage3_1_2_2"/>
    <protectedRange sqref="G32 I32 F33 H33:H36 F36" name="Plage1_1_1"/>
    <protectedRange sqref="E48:I53" name="Plage2_2_1"/>
    <protectedRange sqref="C102:C104" name="Plage26_1"/>
    <protectedRange sqref="C102:C104" name="Plage4_2"/>
    <protectedRange sqref="I34:I35 G34:G35" name="Plage1_1_2"/>
  </protectedRanges>
  <dataConsolidate/>
  <mergeCells count="25">
    <mergeCell ref="E52:I52"/>
    <mergeCell ref="E53:I53"/>
    <mergeCell ref="E56:I56"/>
    <mergeCell ref="E57:I57"/>
    <mergeCell ref="E58:I58"/>
    <mergeCell ref="E175:I175"/>
    <mergeCell ref="B161:J161"/>
    <mergeCell ref="E176:I176"/>
    <mergeCell ref="B166:I166"/>
    <mergeCell ref="B170:I170"/>
    <mergeCell ref="E172:I172"/>
    <mergeCell ref="E173:I173"/>
    <mergeCell ref="E174:I174"/>
    <mergeCell ref="B15:J30"/>
    <mergeCell ref="E39:I39"/>
    <mergeCell ref="E40:I40"/>
    <mergeCell ref="E41:I41"/>
    <mergeCell ref="E42:I42"/>
    <mergeCell ref="E43:I43"/>
    <mergeCell ref="E51:I51"/>
    <mergeCell ref="E44:I44"/>
    <mergeCell ref="E45:I45"/>
    <mergeCell ref="E46:I46"/>
    <mergeCell ref="E49:I49"/>
    <mergeCell ref="E50:I50"/>
  </mergeCells>
  <dataValidations count="1">
    <dataValidation allowBlank="1" showInputMessage="1" showErrorMessage="1" prompt="Ab Inkrafttreten der angepassten Tarife" sqref="G32" xr:uid="{00000000-0002-0000-0000-000000000000}"/>
  </dataValidations>
  <pageMargins left="3.937007874015748E-2" right="3.937007874015748E-2" top="0.35433070866141736" bottom="0.35433070866141736" header="0.31496062992125984" footer="0.31496062992125984"/>
  <pageSetup paperSize="9" scale="71" orientation="portrait" r:id="rId1"/>
  <rowBreaks count="3" manualBreakCount="3">
    <brk id="47" max="10" man="1"/>
    <brk id="91" max="10" man="1"/>
    <brk id="112"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sheetPr>
  <dimension ref="A1:T92"/>
  <sheetViews>
    <sheetView topLeftCell="A59" zoomScaleNormal="100" workbookViewId="0">
      <selection activeCell="D14" sqref="D14"/>
    </sheetView>
  </sheetViews>
  <sheetFormatPr baseColWidth="10" defaultColWidth="11.42578125" defaultRowHeight="15" x14ac:dyDescent="0.25"/>
  <cols>
    <col min="1" max="1" width="5.7109375" style="1" customWidth="1"/>
    <col min="2" max="2" width="11.42578125" style="1"/>
    <col min="3" max="3" width="8.140625" style="1" customWidth="1"/>
    <col min="4" max="4" width="11.42578125" style="1"/>
    <col min="5" max="5" width="28" style="1" customWidth="1"/>
    <col min="6" max="6" width="19.7109375" style="1" customWidth="1"/>
    <col min="7" max="7" width="1.5703125" style="1" customWidth="1"/>
    <col min="8" max="8" width="3.85546875" style="1" customWidth="1"/>
    <col min="9" max="9" width="20.7109375" style="1" customWidth="1"/>
    <col min="10" max="10" width="1.42578125" style="1" customWidth="1"/>
    <col min="11" max="16384" width="11.42578125" style="1"/>
  </cols>
  <sheetData>
    <row r="1" spans="1:11" ht="18" customHeight="1" x14ac:dyDescent="0.25">
      <c r="B1" s="81"/>
      <c r="C1" s="81"/>
      <c r="D1" s="81"/>
      <c r="E1" s="81"/>
      <c r="F1" s="81"/>
      <c r="G1" s="81"/>
      <c r="H1" s="81"/>
      <c r="I1" s="81"/>
      <c r="J1" s="81"/>
    </row>
    <row r="2" spans="1:11" x14ac:dyDescent="0.25">
      <c r="B2" s="81"/>
      <c r="C2" s="81"/>
      <c r="D2" s="81"/>
      <c r="E2" s="81"/>
      <c r="F2" s="81"/>
      <c r="G2" s="81"/>
      <c r="H2" s="81"/>
      <c r="I2" s="81"/>
      <c r="J2" s="81"/>
    </row>
    <row r="3" spans="1:11" x14ac:dyDescent="0.25">
      <c r="B3" s="81"/>
      <c r="C3" s="81"/>
      <c r="D3" s="98"/>
      <c r="E3" s="81"/>
      <c r="F3" s="26" t="s">
        <v>65</v>
      </c>
      <c r="G3" s="81"/>
      <c r="H3" s="81"/>
      <c r="I3" s="81"/>
      <c r="J3" s="81"/>
    </row>
    <row r="4" spans="1:11" x14ac:dyDescent="0.25">
      <c r="B4" s="81"/>
      <c r="C4" s="81"/>
      <c r="D4" s="81"/>
      <c r="E4" s="81"/>
      <c r="F4" s="25" t="s">
        <v>66</v>
      </c>
      <c r="H4" s="26"/>
      <c r="I4" s="26"/>
      <c r="J4" s="26"/>
    </row>
    <row r="5" spans="1:11" ht="15.75" thickBot="1" x14ac:dyDescent="0.3">
      <c r="B5" s="81"/>
      <c r="C5" s="81"/>
      <c r="D5" s="81"/>
      <c r="E5" s="81"/>
      <c r="H5" s="25"/>
      <c r="I5" s="25"/>
      <c r="J5" s="81"/>
    </row>
    <row r="6" spans="1:11" x14ac:dyDescent="0.25">
      <c r="B6" s="99"/>
      <c r="C6" s="99"/>
      <c r="D6" s="99"/>
      <c r="E6" s="99"/>
      <c r="F6" s="99"/>
      <c r="G6" s="99"/>
      <c r="H6" s="99"/>
      <c r="I6" s="99"/>
      <c r="J6" s="81"/>
    </row>
    <row r="7" spans="1:11" ht="18" x14ac:dyDescent="0.25">
      <c r="B7" s="17" t="s">
        <v>67</v>
      </c>
      <c r="C7" s="81"/>
      <c r="D7" s="81"/>
      <c r="E7" s="81"/>
      <c r="F7" s="81"/>
      <c r="G7" s="81"/>
      <c r="H7" s="81"/>
      <c r="I7" s="81"/>
      <c r="J7" s="81"/>
    </row>
    <row r="8" spans="1:11" ht="11.25" customHeight="1" x14ac:dyDescent="0.25">
      <c r="B8" s="81"/>
      <c r="C8" s="81"/>
      <c r="D8" s="81"/>
      <c r="E8" s="81"/>
      <c r="F8" s="81"/>
      <c r="G8" s="81"/>
      <c r="H8" s="81"/>
      <c r="I8" s="81"/>
      <c r="J8" s="81"/>
    </row>
    <row r="9" spans="1:11" x14ac:dyDescent="0.25">
      <c r="B9" s="98" t="s">
        <v>68</v>
      </c>
      <c r="C9" s="81"/>
      <c r="D9" s="81"/>
      <c r="E9" s="81"/>
      <c r="F9" s="81"/>
      <c r="G9" s="81"/>
      <c r="H9" s="81"/>
      <c r="I9" s="81"/>
      <c r="J9" s="81"/>
    </row>
    <row r="10" spans="1:11" ht="10.5" customHeight="1" thickBot="1" x14ac:dyDescent="0.3">
      <c r="B10" s="81"/>
      <c r="C10" s="81"/>
      <c r="D10" s="81"/>
      <c r="E10" s="81"/>
      <c r="F10" s="81"/>
      <c r="G10" s="81"/>
      <c r="H10" s="81"/>
      <c r="I10" s="81"/>
      <c r="J10" s="81"/>
    </row>
    <row r="11" spans="1:11" ht="42.75" customHeight="1" thickBot="1" x14ac:dyDescent="0.3">
      <c r="B11" s="438" t="s">
        <v>69</v>
      </c>
      <c r="C11" s="453"/>
      <c r="D11" s="453"/>
      <c r="E11" s="453"/>
      <c r="F11" s="453"/>
      <c r="G11" s="453"/>
      <c r="H11" s="453"/>
      <c r="I11" s="454"/>
      <c r="J11" s="455"/>
    </row>
    <row r="12" spans="1:11" ht="9" customHeight="1" x14ac:dyDescent="0.25">
      <c r="B12" s="81"/>
      <c r="C12" s="81"/>
      <c r="D12" s="81"/>
      <c r="E12" s="81"/>
      <c r="F12" s="81"/>
      <c r="G12" s="81"/>
      <c r="H12" s="81"/>
      <c r="I12" s="81"/>
      <c r="J12" s="81"/>
    </row>
    <row r="13" spans="1:11" ht="19.5" customHeight="1" thickBot="1" x14ac:dyDescent="0.3">
      <c r="A13" s="15"/>
      <c r="B13" s="16"/>
      <c r="C13" s="16"/>
      <c r="D13" s="18"/>
      <c r="E13" s="18"/>
      <c r="F13" s="456" t="s">
        <v>178</v>
      </c>
      <c r="G13" s="456"/>
      <c r="H13" s="100"/>
      <c r="I13" s="100" t="s">
        <v>179</v>
      </c>
      <c r="J13" s="100"/>
    </row>
    <row r="14" spans="1:11" ht="27" customHeight="1" thickBot="1" x14ac:dyDescent="0.3">
      <c r="A14" s="15"/>
      <c r="B14" s="16"/>
      <c r="C14" s="16"/>
      <c r="D14" s="18"/>
      <c r="E14" s="18"/>
      <c r="F14" s="175" t="s">
        <v>70</v>
      </c>
      <c r="G14" s="19"/>
      <c r="H14" s="100"/>
      <c r="I14" s="175" t="s">
        <v>71</v>
      </c>
      <c r="J14" s="18"/>
    </row>
    <row r="15" spans="1:11" ht="15.75" customHeight="1" x14ac:dyDescent="0.25">
      <c r="A15" s="15"/>
      <c r="B15" s="23" t="s">
        <v>72</v>
      </c>
      <c r="C15" s="23"/>
      <c r="D15" s="20"/>
      <c r="E15" s="15"/>
      <c r="F15" s="20"/>
      <c r="G15" s="15"/>
      <c r="H15" s="20"/>
      <c r="I15" s="20"/>
      <c r="J15" s="15"/>
    </row>
    <row r="16" spans="1:11" ht="15" customHeight="1" x14ac:dyDescent="0.25">
      <c r="A16" s="15"/>
      <c r="B16" s="450" t="s">
        <v>184</v>
      </c>
      <c r="C16" s="478"/>
      <c r="D16" s="478"/>
      <c r="E16" s="479"/>
      <c r="F16" s="225"/>
      <c r="G16" s="226"/>
      <c r="H16" s="227"/>
      <c r="I16" s="225"/>
      <c r="J16" s="15"/>
      <c r="K16" s="15"/>
    </row>
    <row r="17" spans="1:10" ht="15" customHeight="1" x14ac:dyDescent="0.25">
      <c r="A17" s="139"/>
      <c r="B17" s="450" t="s">
        <v>185</v>
      </c>
      <c r="C17" s="478"/>
      <c r="D17" s="478"/>
      <c r="E17" s="479"/>
      <c r="F17" s="225"/>
      <c r="G17" s="228"/>
      <c r="I17" s="225"/>
    </row>
    <row r="18" spans="1:10" ht="15" customHeight="1" x14ac:dyDescent="0.25">
      <c r="A18" s="15"/>
      <c r="B18" s="450" t="s">
        <v>125</v>
      </c>
      <c r="C18" s="451"/>
      <c r="D18" s="451"/>
      <c r="E18" s="452"/>
      <c r="F18" s="176"/>
      <c r="G18" s="38"/>
      <c r="H18" s="101"/>
      <c r="I18" s="176"/>
      <c r="J18" s="15"/>
    </row>
    <row r="19" spans="1:10" ht="16.5" customHeight="1" x14ac:dyDescent="0.25">
      <c r="A19" s="15"/>
      <c r="B19" s="450" t="s">
        <v>73</v>
      </c>
      <c r="C19" s="451"/>
      <c r="D19" s="451"/>
      <c r="E19" s="452"/>
      <c r="F19" s="176"/>
      <c r="G19" s="38"/>
      <c r="H19" s="101"/>
      <c r="I19" s="176"/>
      <c r="J19" s="15"/>
    </row>
    <row r="20" spans="1:10" ht="25.5" customHeight="1" x14ac:dyDescent="0.25">
      <c r="A20" s="15"/>
      <c r="B20" s="450" t="s">
        <v>74</v>
      </c>
      <c r="C20" s="451"/>
      <c r="D20" s="451"/>
      <c r="E20" s="452"/>
      <c r="F20" s="176"/>
      <c r="G20" s="38"/>
      <c r="H20" s="101"/>
      <c r="I20" s="176"/>
      <c r="J20" s="15"/>
    </row>
    <row r="21" spans="1:10" ht="15.75" customHeight="1" x14ac:dyDescent="0.25">
      <c r="A21" s="15"/>
      <c r="B21" s="450" t="s">
        <v>75</v>
      </c>
      <c r="C21" s="451"/>
      <c r="D21" s="451"/>
      <c r="E21" s="452"/>
      <c r="F21" s="176"/>
      <c r="G21" s="38"/>
      <c r="H21" s="101"/>
      <c r="I21" s="176"/>
      <c r="J21" s="15"/>
    </row>
    <row r="22" spans="1:10" x14ac:dyDescent="0.25">
      <c r="A22" s="15"/>
      <c r="B22" s="450" t="s">
        <v>126</v>
      </c>
      <c r="C22" s="451"/>
      <c r="D22" s="451"/>
      <c r="E22" s="452"/>
      <c r="F22" s="176"/>
      <c r="G22" s="38"/>
      <c r="H22" s="101"/>
      <c r="I22" s="176"/>
      <c r="J22" s="15"/>
    </row>
    <row r="23" spans="1:10" x14ac:dyDescent="0.25">
      <c r="A23" s="15"/>
      <c r="B23" s="450" t="s">
        <v>76</v>
      </c>
      <c r="C23" s="451"/>
      <c r="D23" s="451"/>
      <c r="E23" s="452"/>
      <c r="F23" s="177"/>
      <c r="G23" s="38"/>
      <c r="H23" s="101"/>
      <c r="I23" s="177"/>
      <c r="J23" s="15"/>
    </row>
    <row r="24" spans="1:10" s="102" customFormat="1" ht="19.5" customHeight="1" x14ac:dyDescent="0.25">
      <c r="A24" s="15"/>
      <c r="B24" s="131" t="s">
        <v>77</v>
      </c>
      <c r="C24" s="132"/>
      <c r="D24" s="132"/>
      <c r="E24" s="133"/>
      <c r="F24" s="134"/>
      <c r="G24" s="135"/>
      <c r="H24" s="101"/>
      <c r="I24" s="136"/>
      <c r="J24" s="137"/>
    </row>
    <row r="25" spans="1:10" x14ac:dyDescent="0.25">
      <c r="A25" s="15"/>
      <c r="B25" s="447"/>
      <c r="C25" s="448"/>
      <c r="D25" s="448"/>
      <c r="E25" s="449"/>
      <c r="F25" s="176"/>
      <c r="G25" s="38"/>
      <c r="H25" s="101"/>
      <c r="I25" s="176"/>
      <c r="J25" s="15"/>
    </row>
    <row r="26" spans="1:10" x14ac:dyDescent="0.25">
      <c r="A26" s="15"/>
      <c r="B26" s="447"/>
      <c r="C26" s="448"/>
      <c r="D26" s="448"/>
      <c r="E26" s="449"/>
      <c r="F26" s="176"/>
      <c r="G26" s="38"/>
      <c r="H26" s="101"/>
      <c r="I26" s="176"/>
      <c r="J26" s="15"/>
    </row>
    <row r="27" spans="1:10" x14ac:dyDescent="0.25">
      <c r="A27" s="15"/>
      <c r="B27" s="447"/>
      <c r="C27" s="448"/>
      <c r="D27" s="448"/>
      <c r="E27" s="449"/>
      <c r="F27" s="176"/>
      <c r="G27" s="38"/>
      <c r="H27" s="101"/>
      <c r="I27" s="176"/>
      <c r="J27" s="15"/>
    </row>
    <row r="28" spans="1:10" x14ac:dyDescent="0.25">
      <c r="A28" s="15"/>
      <c r="B28" s="447"/>
      <c r="C28" s="448"/>
      <c r="D28" s="448"/>
      <c r="E28" s="449"/>
      <c r="F28" s="176"/>
      <c r="G28" s="38"/>
      <c r="H28" s="101"/>
      <c r="I28" s="176"/>
      <c r="J28" s="15"/>
    </row>
    <row r="29" spans="1:10" x14ac:dyDescent="0.25">
      <c r="A29" s="15"/>
      <c r="B29" s="447"/>
      <c r="C29" s="448"/>
      <c r="D29" s="448"/>
      <c r="E29" s="449"/>
      <c r="F29" s="176"/>
      <c r="G29" s="38"/>
      <c r="H29" s="101"/>
      <c r="I29" s="176"/>
      <c r="J29" s="15"/>
    </row>
    <row r="30" spans="1:10" x14ac:dyDescent="0.25">
      <c r="A30" s="15"/>
      <c r="B30" s="447"/>
      <c r="C30" s="448"/>
      <c r="D30" s="448"/>
      <c r="E30" s="449"/>
      <c r="F30" s="176"/>
      <c r="G30" s="38"/>
      <c r="H30" s="101"/>
      <c r="I30" s="176"/>
      <c r="J30" s="15"/>
    </row>
    <row r="31" spans="1:10" s="102" customFormat="1" ht="23.25" customHeight="1" x14ac:dyDescent="0.25">
      <c r="A31" s="15"/>
      <c r="B31" s="450" t="s">
        <v>78</v>
      </c>
      <c r="C31" s="451"/>
      <c r="D31" s="451"/>
      <c r="E31" s="452"/>
      <c r="F31" s="460"/>
      <c r="G31" s="461"/>
      <c r="H31" s="101"/>
      <c r="I31" s="462"/>
      <c r="J31" s="463"/>
    </row>
    <row r="32" spans="1:10" x14ac:dyDescent="0.25">
      <c r="A32" s="15"/>
      <c r="B32" s="447"/>
      <c r="C32" s="448"/>
      <c r="D32" s="448"/>
      <c r="E32" s="449"/>
      <c r="F32" s="176"/>
      <c r="G32" s="38"/>
      <c r="H32" s="103"/>
      <c r="I32" s="176"/>
      <c r="J32" s="15"/>
    </row>
    <row r="33" spans="1:10" x14ac:dyDescent="0.25">
      <c r="A33" s="15"/>
      <c r="B33" s="447"/>
      <c r="C33" s="448"/>
      <c r="D33" s="448"/>
      <c r="E33" s="449"/>
      <c r="F33" s="176"/>
      <c r="G33" s="38"/>
      <c r="H33" s="103"/>
      <c r="I33" s="176"/>
      <c r="J33" s="15"/>
    </row>
    <row r="34" spans="1:10" x14ac:dyDescent="0.25">
      <c r="A34" s="15"/>
      <c r="B34" s="447"/>
      <c r="C34" s="448"/>
      <c r="D34" s="448"/>
      <c r="E34" s="449"/>
      <c r="F34" s="176"/>
      <c r="G34" s="38"/>
      <c r="H34" s="103"/>
      <c r="I34" s="176"/>
      <c r="J34" s="15"/>
    </row>
    <row r="35" spans="1:10" x14ac:dyDescent="0.25">
      <c r="A35" s="15"/>
      <c r="B35" s="447"/>
      <c r="C35" s="448"/>
      <c r="D35" s="448"/>
      <c r="E35" s="449"/>
      <c r="F35" s="176"/>
      <c r="G35" s="38"/>
      <c r="H35" s="103"/>
      <c r="I35" s="176"/>
      <c r="J35" s="15"/>
    </row>
    <row r="36" spans="1:10" x14ac:dyDescent="0.25">
      <c r="A36" s="15"/>
      <c r="B36" s="210"/>
      <c r="C36" s="211"/>
      <c r="D36" s="211"/>
      <c r="E36" s="212"/>
      <c r="F36" s="176"/>
      <c r="G36" s="38"/>
      <c r="H36" s="103"/>
      <c r="I36" s="176"/>
      <c r="J36" s="15"/>
    </row>
    <row r="37" spans="1:10" x14ac:dyDescent="0.25">
      <c r="A37" s="15"/>
      <c r="B37" s="447"/>
      <c r="C37" s="448"/>
      <c r="D37" s="448"/>
      <c r="E37" s="449"/>
      <c r="F37" s="176"/>
      <c r="G37" s="38"/>
      <c r="H37" s="103"/>
      <c r="I37" s="176"/>
      <c r="J37" s="15"/>
    </row>
    <row r="38" spans="1:10" s="106" customFormat="1" ht="15.75" customHeight="1" x14ac:dyDescent="0.25">
      <c r="A38" s="104"/>
      <c r="B38" s="457" t="s">
        <v>79</v>
      </c>
      <c r="C38" s="457"/>
      <c r="D38" s="457"/>
      <c r="E38" s="458"/>
      <c r="F38" s="105">
        <f>SUM(F16:F23,F32:F37)</f>
        <v>0</v>
      </c>
      <c r="G38" s="1"/>
      <c r="H38" s="1"/>
      <c r="I38" s="105">
        <f>SUM(I16:I23,I32:I37)</f>
        <v>0</v>
      </c>
      <c r="J38" s="15"/>
    </row>
    <row r="39" spans="1:10" s="106" customFormat="1" ht="10.5" customHeight="1" x14ac:dyDescent="0.25">
      <c r="A39" s="104"/>
      <c r="B39" s="107"/>
      <c r="C39" s="107"/>
      <c r="D39" s="108"/>
      <c r="E39" s="109"/>
      <c r="F39" s="38"/>
      <c r="G39" s="1"/>
      <c r="H39" s="1"/>
      <c r="I39" s="101"/>
      <c r="J39" s="101"/>
    </row>
    <row r="40" spans="1:10" x14ac:dyDescent="0.25">
      <c r="A40" s="15"/>
      <c r="B40" s="138" t="s">
        <v>80</v>
      </c>
      <c r="C40" s="110"/>
      <c r="D40" s="111"/>
      <c r="E40" s="46"/>
      <c r="F40" s="38"/>
      <c r="G40" s="112"/>
      <c r="H40" s="101"/>
      <c r="I40" s="101"/>
      <c r="J40" s="113"/>
    </row>
    <row r="41" spans="1:10" x14ac:dyDescent="0.25">
      <c r="A41" s="15"/>
      <c r="B41" s="459" t="s">
        <v>81</v>
      </c>
      <c r="C41" s="451"/>
      <c r="D41" s="451"/>
      <c r="E41" s="452"/>
      <c r="F41" s="105">
        <f>SUM(F42:F49)</f>
        <v>0</v>
      </c>
      <c r="G41" s="38"/>
      <c r="H41" s="114"/>
      <c r="I41" s="105">
        <f>SUM(I42:I49)</f>
        <v>0</v>
      </c>
      <c r="J41" s="15"/>
    </row>
    <row r="42" spans="1:10" ht="30.75" customHeight="1" x14ac:dyDescent="0.25">
      <c r="A42" s="15"/>
      <c r="B42" s="450" t="s">
        <v>82</v>
      </c>
      <c r="C42" s="451"/>
      <c r="D42" s="451"/>
      <c r="E42" s="452"/>
      <c r="F42" s="176"/>
      <c r="G42" s="38"/>
      <c r="H42" s="101"/>
      <c r="I42" s="176"/>
      <c r="J42" s="15"/>
    </row>
    <row r="43" spans="1:10" ht="28.5" customHeight="1" x14ac:dyDescent="0.25">
      <c r="A43" s="15"/>
      <c r="B43" s="450" t="s">
        <v>83</v>
      </c>
      <c r="C43" s="451"/>
      <c r="D43" s="451"/>
      <c r="E43" s="452"/>
      <c r="F43" s="176"/>
      <c r="G43" s="38"/>
      <c r="H43" s="101"/>
      <c r="I43" s="176"/>
      <c r="J43" s="15"/>
    </row>
    <row r="44" spans="1:10" ht="14.25" customHeight="1" x14ac:dyDescent="0.25">
      <c r="A44" s="15"/>
      <c r="B44" s="450" t="s">
        <v>84</v>
      </c>
      <c r="C44" s="451"/>
      <c r="D44" s="451"/>
      <c r="E44" s="452"/>
      <c r="F44" s="176"/>
      <c r="G44" s="38"/>
      <c r="H44" s="101"/>
      <c r="I44" s="176"/>
      <c r="J44" s="15"/>
    </row>
    <row r="45" spans="1:10" x14ac:dyDescent="0.25">
      <c r="A45" s="15"/>
      <c r="B45" s="450" t="s">
        <v>85</v>
      </c>
      <c r="C45" s="451"/>
      <c r="D45" s="451"/>
      <c r="E45" s="452"/>
      <c r="F45" s="176"/>
      <c r="G45" s="38"/>
      <c r="H45" s="101"/>
      <c r="I45" s="176"/>
      <c r="J45" s="15"/>
    </row>
    <row r="46" spans="1:10" s="102" customFormat="1" ht="21" customHeight="1" x14ac:dyDescent="0.25">
      <c r="A46" s="15"/>
      <c r="B46" s="464" t="s">
        <v>86</v>
      </c>
      <c r="C46" s="465"/>
      <c r="D46" s="465"/>
      <c r="E46" s="466"/>
      <c r="F46" s="38"/>
      <c r="G46" s="38"/>
      <c r="H46" s="101"/>
      <c r="I46" s="462"/>
      <c r="J46" s="463"/>
    </row>
    <row r="47" spans="1:10" x14ac:dyDescent="0.25">
      <c r="A47" s="15"/>
      <c r="B47" s="447"/>
      <c r="C47" s="448"/>
      <c r="D47" s="448"/>
      <c r="E47" s="449"/>
      <c r="F47" s="176"/>
      <c r="G47" s="38"/>
      <c r="H47" s="101"/>
      <c r="I47" s="176"/>
      <c r="J47" s="102"/>
    </row>
    <row r="48" spans="1:10" x14ac:dyDescent="0.25">
      <c r="A48" s="15"/>
      <c r="B48" s="447"/>
      <c r="C48" s="448"/>
      <c r="D48" s="448"/>
      <c r="E48" s="449"/>
      <c r="F48" s="176"/>
      <c r="G48" s="38"/>
      <c r="H48" s="101"/>
      <c r="I48" s="176"/>
      <c r="J48" s="102"/>
    </row>
    <row r="49" spans="1:11" x14ac:dyDescent="0.25">
      <c r="A49" s="15"/>
      <c r="B49" s="447"/>
      <c r="C49" s="448"/>
      <c r="D49" s="448"/>
      <c r="E49" s="449"/>
      <c r="F49" s="176"/>
      <c r="G49" s="38"/>
      <c r="H49" s="101"/>
      <c r="I49" s="176"/>
      <c r="J49" s="102"/>
    </row>
    <row r="50" spans="1:11" ht="12" customHeight="1" x14ac:dyDescent="0.25">
      <c r="A50" s="15"/>
      <c r="B50" s="115"/>
      <c r="C50" s="47"/>
      <c r="D50" s="111"/>
      <c r="E50" s="46"/>
      <c r="F50" s="38"/>
      <c r="G50" s="38"/>
      <c r="H50" s="101"/>
    </row>
    <row r="51" spans="1:11" x14ac:dyDescent="0.25">
      <c r="A51" s="15"/>
      <c r="B51" s="459" t="s">
        <v>87</v>
      </c>
      <c r="C51" s="451"/>
      <c r="D51" s="451"/>
      <c r="E51" s="452"/>
      <c r="F51" s="105">
        <f>SUM(F52:F67)</f>
        <v>0</v>
      </c>
      <c r="G51" s="38"/>
      <c r="H51" s="114"/>
      <c r="I51" s="105">
        <f>SUM(I52:I67)</f>
        <v>0</v>
      </c>
      <c r="J51" s="102"/>
    </row>
    <row r="52" spans="1:11" ht="15" customHeight="1" x14ac:dyDescent="0.25">
      <c r="A52" s="15"/>
      <c r="B52" s="484" t="s">
        <v>137</v>
      </c>
      <c r="C52" s="485"/>
      <c r="D52" s="485"/>
      <c r="E52" s="486"/>
      <c r="F52" s="176"/>
      <c r="G52" s="38"/>
      <c r="H52" s="114"/>
      <c r="I52" s="176"/>
      <c r="J52" s="102"/>
    </row>
    <row r="53" spans="1:11" x14ac:dyDescent="0.25">
      <c r="A53" s="15"/>
      <c r="B53" s="450" t="s">
        <v>88</v>
      </c>
      <c r="C53" s="478"/>
      <c r="D53" s="478"/>
      <c r="E53" s="479"/>
      <c r="F53" s="176"/>
      <c r="G53" s="38"/>
      <c r="H53" s="114"/>
      <c r="I53" s="176"/>
      <c r="J53" s="102"/>
    </row>
    <row r="54" spans="1:11" x14ac:dyDescent="0.25">
      <c r="A54" s="15"/>
      <c r="B54" s="450" t="s">
        <v>187</v>
      </c>
      <c r="C54" s="478"/>
      <c r="D54" s="478"/>
      <c r="E54" s="479"/>
      <c r="F54" s="176"/>
      <c r="G54" s="38"/>
      <c r="H54" s="114"/>
      <c r="I54" s="176"/>
      <c r="J54" s="102"/>
    </row>
    <row r="55" spans="1:11" x14ac:dyDescent="0.25">
      <c r="A55" s="139"/>
      <c r="B55" s="450" t="s">
        <v>186</v>
      </c>
      <c r="C55" s="478"/>
      <c r="D55" s="478"/>
      <c r="E55" s="479"/>
      <c r="F55" s="225"/>
      <c r="G55" s="228"/>
      <c r="I55" s="225"/>
    </row>
    <row r="56" spans="1:11" x14ac:dyDescent="0.25">
      <c r="A56" s="15"/>
      <c r="B56" s="450" t="s">
        <v>188</v>
      </c>
      <c r="C56" s="478"/>
      <c r="D56" s="478"/>
      <c r="E56" s="479"/>
      <c r="F56" s="176"/>
      <c r="G56" s="38"/>
      <c r="H56" s="101"/>
      <c r="I56" s="176"/>
      <c r="J56" s="102"/>
    </row>
    <row r="57" spans="1:11" ht="13.5" customHeight="1" x14ac:dyDescent="0.25">
      <c r="A57" s="15"/>
      <c r="B57" s="450" t="s">
        <v>89</v>
      </c>
      <c r="C57" s="478"/>
      <c r="D57" s="478"/>
      <c r="E57" s="479"/>
      <c r="F57" s="176"/>
      <c r="G57" s="38"/>
      <c r="H57" s="101"/>
      <c r="I57" s="176"/>
      <c r="J57" s="102"/>
    </row>
    <row r="58" spans="1:11" ht="17.25" customHeight="1" x14ac:dyDescent="0.25">
      <c r="A58" s="15"/>
      <c r="B58" s="450" t="s">
        <v>90</v>
      </c>
      <c r="C58" s="478"/>
      <c r="D58" s="478"/>
      <c r="E58" s="479"/>
      <c r="F58" s="176"/>
      <c r="G58" s="38"/>
      <c r="H58" s="101"/>
      <c r="I58" s="176"/>
      <c r="J58" s="102"/>
    </row>
    <row r="59" spans="1:11" x14ac:dyDescent="0.25">
      <c r="A59" s="15"/>
      <c r="B59" s="450" t="s">
        <v>91</v>
      </c>
      <c r="C59" s="478"/>
      <c r="D59" s="478"/>
      <c r="E59" s="479"/>
      <c r="F59" s="176"/>
      <c r="G59" s="38"/>
      <c r="H59" s="101"/>
      <c r="I59" s="176"/>
      <c r="J59" s="102"/>
    </row>
    <row r="60" spans="1:11" x14ac:dyDescent="0.25">
      <c r="A60" s="15"/>
      <c r="B60" s="450" t="s">
        <v>180</v>
      </c>
      <c r="C60" s="480"/>
      <c r="D60" s="480"/>
      <c r="E60" s="481"/>
      <c r="F60" s="225"/>
      <c r="G60" s="226"/>
      <c r="H60" s="227"/>
      <c r="I60" s="225"/>
      <c r="J60" s="102"/>
      <c r="K60" s="15"/>
    </row>
    <row r="61" spans="1:11" ht="18.75" customHeight="1" x14ac:dyDescent="0.25">
      <c r="A61" s="139"/>
      <c r="B61" s="459" t="s">
        <v>181</v>
      </c>
      <c r="C61" s="482"/>
      <c r="D61" s="482"/>
      <c r="E61" s="483"/>
      <c r="F61" s="225"/>
      <c r="G61" s="229"/>
      <c r="I61" s="225"/>
      <c r="J61" s="102"/>
      <c r="K61" s="139"/>
    </row>
    <row r="62" spans="1:11" x14ac:dyDescent="0.25">
      <c r="A62" s="15"/>
      <c r="B62" s="450" t="s">
        <v>92</v>
      </c>
      <c r="C62" s="478"/>
      <c r="D62" s="478"/>
      <c r="E62" s="479"/>
      <c r="F62" s="176"/>
      <c r="G62" s="38"/>
      <c r="H62" s="101"/>
      <c r="I62" s="176"/>
      <c r="J62" s="102"/>
    </row>
    <row r="63" spans="1:11" ht="21" customHeight="1" x14ac:dyDescent="0.25">
      <c r="A63" s="15"/>
      <c r="B63" s="487" t="s">
        <v>93</v>
      </c>
      <c r="C63" s="488"/>
      <c r="D63" s="488"/>
      <c r="E63" s="489"/>
      <c r="F63" s="116"/>
      <c r="G63" s="38"/>
      <c r="H63" s="103"/>
      <c r="I63" s="101"/>
      <c r="J63" s="101"/>
    </row>
    <row r="64" spans="1:11" x14ac:dyDescent="0.25">
      <c r="A64" s="15"/>
      <c r="B64" s="447"/>
      <c r="C64" s="471"/>
      <c r="D64" s="471"/>
      <c r="E64" s="472"/>
      <c r="F64" s="176"/>
      <c r="G64" s="38"/>
      <c r="H64" s="103"/>
      <c r="I64" s="176"/>
      <c r="J64" s="102"/>
    </row>
    <row r="65" spans="1:12" x14ac:dyDescent="0.25">
      <c r="A65" s="15"/>
      <c r="B65" s="447"/>
      <c r="C65" s="471"/>
      <c r="D65" s="471"/>
      <c r="E65" s="472"/>
      <c r="F65" s="176"/>
      <c r="G65" s="38"/>
      <c r="H65" s="103"/>
      <c r="I65" s="176"/>
      <c r="J65" s="102"/>
    </row>
    <row r="66" spans="1:12" s="106" customFormat="1" ht="15.75" x14ac:dyDescent="0.25">
      <c r="B66" s="447"/>
      <c r="C66" s="471"/>
      <c r="D66" s="471"/>
      <c r="E66" s="472"/>
      <c r="F66" s="176"/>
      <c r="G66" s="38"/>
      <c r="H66" s="103"/>
      <c r="I66" s="176"/>
      <c r="J66" s="102"/>
    </row>
    <row r="67" spans="1:12" s="106" customFormat="1" ht="15.75" x14ac:dyDescent="0.25">
      <c r="B67" s="447"/>
      <c r="C67" s="471"/>
      <c r="D67" s="471"/>
      <c r="E67" s="472"/>
      <c r="F67" s="176"/>
      <c r="G67" s="38"/>
      <c r="H67" s="103"/>
      <c r="I67" s="176"/>
      <c r="J67" s="102"/>
    </row>
    <row r="68" spans="1:12" s="106" customFormat="1" ht="15.75" x14ac:dyDescent="0.25">
      <c r="B68" s="457" t="s">
        <v>94</v>
      </c>
      <c r="C68" s="473"/>
      <c r="D68" s="473"/>
      <c r="E68" s="474"/>
      <c r="F68" s="117">
        <f>F41+F51</f>
        <v>0</v>
      </c>
      <c r="G68" s="38"/>
      <c r="H68" s="113"/>
      <c r="I68" s="117">
        <f>I41+I51</f>
        <v>0</v>
      </c>
      <c r="J68" s="102"/>
    </row>
    <row r="69" spans="1:12" s="106" customFormat="1" ht="15.75" x14ac:dyDescent="0.25">
      <c r="B69" s="118"/>
      <c r="C69" s="118"/>
      <c r="D69" s="104"/>
      <c r="E69" s="104"/>
      <c r="F69" s="119"/>
      <c r="G69" s="38"/>
      <c r="H69" s="101"/>
      <c r="I69" s="1"/>
      <c r="J69" s="102"/>
    </row>
    <row r="70" spans="1:12" s="106" customFormat="1" ht="15.75" x14ac:dyDescent="0.25">
      <c r="B70" s="457" t="s">
        <v>95</v>
      </c>
      <c r="C70" s="473"/>
      <c r="D70" s="473"/>
      <c r="E70" s="474"/>
      <c r="F70" s="117">
        <f>F38-F68</f>
        <v>0</v>
      </c>
      <c r="G70" s="38"/>
      <c r="H70" s="101"/>
      <c r="I70" s="117">
        <f>I38-I68</f>
        <v>0</v>
      </c>
      <c r="J70" s="102"/>
    </row>
    <row r="71" spans="1:12" ht="15.75" x14ac:dyDescent="0.25">
      <c r="B71" s="457"/>
      <c r="C71" s="473"/>
      <c r="D71" s="473"/>
      <c r="E71" s="474"/>
      <c r="F71" s="120"/>
      <c r="G71" s="38"/>
      <c r="H71" s="15"/>
      <c r="J71" s="106"/>
    </row>
    <row r="72" spans="1:12" x14ac:dyDescent="0.25">
      <c r="B72" s="457" t="s">
        <v>96</v>
      </c>
      <c r="C72" s="473"/>
      <c r="D72" s="473"/>
      <c r="E72" s="474"/>
      <c r="F72" s="176">
        <f>'Formular Krippe 2 '!G94</f>
        <v>0</v>
      </c>
      <c r="G72" s="38"/>
      <c r="H72" s="88"/>
      <c r="I72" s="176">
        <f>'Formular Krippe 2 '!G94</f>
        <v>0</v>
      </c>
      <c r="J72" s="102"/>
    </row>
    <row r="73" spans="1:12" ht="15.75" x14ac:dyDescent="0.25">
      <c r="B73" s="457"/>
      <c r="C73" s="473"/>
      <c r="D73" s="473"/>
      <c r="E73" s="474"/>
      <c r="F73" s="120"/>
      <c r="G73" s="38"/>
      <c r="H73" s="15"/>
      <c r="J73" s="102"/>
    </row>
    <row r="74" spans="1:12" ht="15.75" x14ac:dyDescent="0.25">
      <c r="B74" s="457" t="s">
        <v>97</v>
      </c>
      <c r="C74" s="473"/>
      <c r="D74" s="473"/>
      <c r="E74" s="474"/>
      <c r="F74" s="117" t="e">
        <f>F68/F72</f>
        <v>#DIV/0!</v>
      </c>
      <c r="G74" s="38"/>
      <c r="H74" s="15"/>
      <c r="I74" s="117" t="e">
        <f>I68/I72</f>
        <v>#DIV/0!</v>
      </c>
      <c r="J74" s="102"/>
      <c r="K74" s="106"/>
    </row>
    <row r="75" spans="1:12" ht="18.75" customHeight="1" x14ac:dyDescent="0.25">
      <c r="B75" s="107"/>
      <c r="E75" s="107"/>
      <c r="F75" s="107"/>
      <c r="G75" s="107"/>
      <c r="H75" s="107"/>
      <c r="I75" s="107"/>
      <c r="J75" s="102"/>
      <c r="K75" s="106"/>
      <c r="L75" s="106"/>
    </row>
    <row r="76" spans="1:12" s="106" customFormat="1" ht="15.75" customHeight="1" x14ac:dyDescent="0.25">
      <c r="B76" s="457" t="s">
        <v>241</v>
      </c>
      <c r="C76" s="476"/>
      <c r="D76" s="476"/>
      <c r="E76" s="477"/>
      <c r="F76" s="330">
        <f>'[1]Formular Krippe 1 '!H198</f>
        <v>0</v>
      </c>
      <c r="G76" s="228"/>
      <c r="I76" s="330">
        <f>'[1]Formular Krippe 1 '!H198</f>
        <v>0</v>
      </c>
    </row>
    <row r="77" spans="1:12" s="106" customFormat="1" ht="8.25" customHeight="1" x14ac:dyDescent="0.25">
      <c r="B77" s="331"/>
      <c r="C77" s="332"/>
      <c r="D77" s="332"/>
      <c r="E77" s="332"/>
      <c r="F77" s="333"/>
      <c r="G77" s="333"/>
      <c r="H77" s="333"/>
      <c r="I77" s="334"/>
    </row>
    <row r="78" spans="1:12" s="106" customFormat="1" ht="15.75" x14ac:dyDescent="0.25">
      <c r="B78" s="457" t="s">
        <v>242</v>
      </c>
      <c r="C78" s="476"/>
      <c r="D78" s="476"/>
      <c r="E78" s="477"/>
      <c r="F78" s="335" t="e">
        <f>F68/F76</f>
        <v>#DIV/0!</v>
      </c>
      <c r="G78" s="336"/>
      <c r="I78" s="335" t="e">
        <f>I68/I76</f>
        <v>#DIV/0!</v>
      </c>
    </row>
    <row r="79" spans="1:12" s="128" customFormat="1" ht="19.5" customHeight="1" x14ac:dyDescent="0.25"/>
    <row r="80" spans="1:12" s="128" customFormat="1" ht="48" customHeight="1" x14ac:dyDescent="0.25">
      <c r="B80" s="475" t="s">
        <v>98</v>
      </c>
      <c r="C80" s="475"/>
      <c r="D80" s="475"/>
      <c r="E80" s="475"/>
      <c r="F80" s="475"/>
      <c r="G80" s="475"/>
      <c r="H80" s="475"/>
      <c r="I80" s="475"/>
    </row>
    <row r="81" spans="1:20" x14ac:dyDescent="0.25">
      <c r="B81" s="447" t="s">
        <v>99</v>
      </c>
      <c r="C81" s="448"/>
      <c r="D81" s="448"/>
      <c r="E81" s="449"/>
      <c r="F81" s="176"/>
      <c r="G81" s="15"/>
      <c r="I81" s="176"/>
    </row>
    <row r="82" spans="1:20" x14ac:dyDescent="0.25">
      <c r="B82" s="447" t="s">
        <v>100</v>
      </c>
      <c r="C82" s="448"/>
      <c r="D82" s="448"/>
      <c r="E82" s="449"/>
      <c r="F82" s="176"/>
      <c r="G82" s="15"/>
      <c r="I82" s="176"/>
    </row>
    <row r="83" spans="1:20" x14ac:dyDescent="0.25">
      <c r="B83" s="447"/>
      <c r="C83" s="448"/>
      <c r="D83" s="448"/>
      <c r="E83" s="449"/>
      <c r="F83" s="176"/>
      <c r="G83" s="15"/>
      <c r="I83" s="176"/>
    </row>
    <row r="84" spans="1:20" x14ac:dyDescent="0.25">
      <c r="B84" s="213"/>
      <c r="C84" s="213"/>
      <c r="D84" s="213"/>
      <c r="E84" s="213"/>
      <c r="F84" s="176"/>
      <c r="G84" s="15"/>
      <c r="I84" s="176"/>
    </row>
    <row r="85" spans="1:20" x14ac:dyDescent="0.25">
      <c r="E85" s="129" t="s">
        <v>101</v>
      </c>
      <c r="F85" s="130">
        <f>SUM(F81:F84)</f>
        <v>0</v>
      </c>
      <c r="G85" s="15"/>
      <c r="I85" s="130">
        <f>SUM(I81:I84)</f>
        <v>0</v>
      </c>
    </row>
    <row r="86" spans="1:20" ht="3" customHeight="1" x14ac:dyDescent="0.25">
      <c r="B86" s="24"/>
      <c r="C86" s="24"/>
      <c r="D86" s="15"/>
      <c r="E86" s="15"/>
      <c r="F86" s="15"/>
      <c r="G86" s="15"/>
      <c r="H86" s="15"/>
      <c r="I86" s="15"/>
      <c r="J86" s="15"/>
      <c r="K86" s="106"/>
    </row>
    <row r="87" spans="1:20" ht="18.75" x14ac:dyDescent="0.3">
      <c r="A87" s="85"/>
      <c r="B87" s="121" t="s">
        <v>102</v>
      </c>
      <c r="K87" s="106"/>
      <c r="L87" s="81"/>
      <c r="M87" s="81"/>
      <c r="N87" s="81"/>
      <c r="O87" s="81"/>
      <c r="P87" s="81"/>
      <c r="Q87" s="81"/>
      <c r="R87" s="81"/>
      <c r="S87" s="81"/>
      <c r="T87" s="81"/>
    </row>
    <row r="88" spans="1:20" ht="15.75" x14ac:dyDescent="0.25">
      <c r="A88" s="214"/>
      <c r="B88" s="467"/>
      <c r="C88" s="468"/>
      <c r="D88" s="468"/>
      <c r="E88" s="468"/>
      <c r="F88" s="468"/>
      <c r="G88" s="468"/>
      <c r="H88" s="468"/>
      <c r="I88" s="468"/>
      <c r="J88" s="468"/>
      <c r="K88" s="106"/>
      <c r="L88" s="81"/>
      <c r="M88" s="81"/>
      <c r="N88" s="81"/>
      <c r="O88" s="81"/>
      <c r="P88" s="81"/>
      <c r="Q88" s="81"/>
      <c r="R88" s="81"/>
      <c r="S88" s="81"/>
      <c r="T88" s="81"/>
    </row>
    <row r="89" spans="1:20" ht="15.75" x14ac:dyDescent="0.25">
      <c r="A89" s="214"/>
      <c r="B89" s="469"/>
      <c r="C89" s="470"/>
      <c r="D89" s="470"/>
      <c r="E89" s="470"/>
      <c r="F89" s="470"/>
      <c r="G89" s="470"/>
      <c r="H89" s="470"/>
      <c r="I89" s="470"/>
      <c r="J89" s="470"/>
      <c r="K89" s="106"/>
    </row>
    <row r="90" spans="1:20" ht="15.75" x14ac:dyDescent="0.25">
      <c r="K90" s="106"/>
    </row>
    <row r="91" spans="1:20" ht="15.75" x14ac:dyDescent="0.25">
      <c r="K91" s="106"/>
    </row>
    <row r="92" spans="1:20" ht="15.75" x14ac:dyDescent="0.25">
      <c r="K92" s="106"/>
    </row>
  </sheetData>
  <sheetProtection password="EB4E" sheet="1" formatCells="0" formatColumns="0" formatRows="0" insertColumns="0" insertRows="0"/>
  <protectedRanges>
    <protectedRange sqref="F18:I23" name="Plage11"/>
    <protectedRange sqref="F14:I14" name="Plage1"/>
    <protectedRange sqref="F18:I23" name="Plage2"/>
    <protectedRange sqref="B25:I30" name="Plage3"/>
    <protectedRange sqref="B32:I37" name="Plage4"/>
    <protectedRange sqref="F42:I45" name="Plage5"/>
    <protectedRange sqref="B47:I49" name="Plage6"/>
    <protectedRange sqref="F52:I54 F56:I59 F62:I62" name="Plage7"/>
    <protectedRange sqref="B64:I67" name="Plage8"/>
    <protectedRange sqref="F72:I72" name="Plage9"/>
    <protectedRange sqref="B88" name="Plage10"/>
    <protectedRange sqref="I81:I84 B81:F84" name="Plage10_1"/>
    <protectedRange sqref="F61:G61 I61" name="Plage7_1"/>
  </protectedRanges>
  <mergeCells count="65">
    <mergeCell ref="B43:E43"/>
    <mergeCell ref="B31:E31"/>
    <mergeCell ref="B35:E35"/>
    <mergeCell ref="B66:E66"/>
    <mergeCell ref="B59:E59"/>
    <mergeCell ref="B65:E65"/>
    <mergeCell ref="B62:E62"/>
    <mergeCell ref="B63:E63"/>
    <mergeCell ref="B64:E64"/>
    <mergeCell ref="B44:E44"/>
    <mergeCell ref="B45:E45"/>
    <mergeCell ref="B58:E58"/>
    <mergeCell ref="B54:E54"/>
    <mergeCell ref="B56:E56"/>
    <mergeCell ref="B57:E57"/>
    <mergeCell ref="B55:E55"/>
    <mergeCell ref="B60:E60"/>
    <mergeCell ref="B61:E61"/>
    <mergeCell ref="B52:E52"/>
    <mergeCell ref="B53:E53"/>
    <mergeCell ref="B88:J89"/>
    <mergeCell ref="B67:E67"/>
    <mergeCell ref="B68:E68"/>
    <mergeCell ref="B70:E70"/>
    <mergeCell ref="B71:E71"/>
    <mergeCell ref="B72:E72"/>
    <mergeCell ref="B73:E73"/>
    <mergeCell ref="B80:I80"/>
    <mergeCell ref="B81:E81"/>
    <mergeCell ref="B76:E76"/>
    <mergeCell ref="B78:E78"/>
    <mergeCell ref="B74:E74"/>
    <mergeCell ref="B82:E82"/>
    <mergeCell ref="B83:E83"/>
    <mergeCell ref="I46:J46"/>
    <mergeCell ref="B47:E47"/>
    <mergeCell ref="B48:E48"/>
    <mergeCell ref="B49:E49"/>
    <mergeCell ref="B51:E51"/>
    <mergeCell ref="B46:E46"/>
    <mergeCell ref="B38:E38"/>
    <mergeCell ref="B41:E41"/>
    <mergeCell ref="B42:E42"/>
    <mergeCell ref="B30:E30"/>
    <mergeCell ref="F31:G31"/>
    <mergeCell ref="B32:E32"/>
    <mergeCell ref="B33:E33"/>
    <mergeCell ref="B34:E34"/>
    <mergeCell ref="B11:J11"/>
    <mergeCell ref="F13:G13"/>
    <mergeCell ref="B18:E18"/>
    <mergeCell ref="B20:E20"/>
    <mergeCell ref="B37:E37"/>
    <mergeCell ref="I31:J31"/>
    <mergeCell ref="B16:E16"/>
    <mergeCell ref="B17:E17"/>
    <mergeCell ref="B28:E28"/>
    <mergeCell ref="B23:E23"/>
    <mergeCell ref="B29:E29"/>
    <mergeCell ref="B22:E22"/>
    <mergeCell ref="B19:E19"/>
    <mergeCell ref="B25:E25"/>
    <mergeCell ref="B26:E26"/>
    <mergeCell ref="B27:E27"/>
    <mergeCell ref="B21:E21"/>
  </mergeCells>
  <pageMargins left="0.51181102362204722" right="0.51181102362204722" top="0.15748031496062992" bottom="0.15748031496062992" header="0.31496062992125984" footer="0.31496062992125984"/>
  <pageSetup paperSize="9" scale="57" orientation="portrait" r:id="rId1"/>
  <rowBreaks count="1" manualBreakCount="1">
    <brk id="89" max="9"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sheetPr>
  <dimension ref="A1:CU132"/>
  <sheetViews>
    <sheetView tabSelected="1" topLeftCell="A25" zoomScaleNormal="100" zoomScaleSheetLayoutView="50" workbookViewId="0">
      <selection activeCell="E32" sqref="E32"/>
    </sheetView>
  </sheetViews>
  <sheetFormatPr baseColWidth="10" defaultColWidth="11.42578125" defaultRowHeight="15" x14ac:dyDescent="0.25"/>
  <cols>
    <col min="1" max="1" width="16.5703125" customWidth="1"/>
    <col min="2" max="2" width="18.140625" customWidth="1"/>
    <col min="3" max="3" width="13.140625" customWidth="1"/>
    <col min="4" max="4" width="2.85546875" customWidth="1"/>
    <col min="5" max="5" width="17.140625" customWidth="1"/>
    <col min="6" max="6" width="14.28515625" customWidth="1"/>
    <col min="7" max="8" width="11.42578125" customWidth="1"/>
    <col min="9" max="9" width="12" customWidth="1"/>
    <col min="10" max="10" width="14.5703125" customWidth="1"/>
    <col min="11" max="11" width="1.42578125" customWidth="1"/>
    <col min="12" max="12" width="16.5703125" customWidth="1"/>
    <col min="13" max="13" width="14.28515625" customWidth="1"/>
    <col min="14" max="14" width="16.5703125" customWidth="1"/>
    <col min="15" max="15" width="13.7109375" customWidth="1"/>
    <col min="16" max="16" width="11.85546875" customWidth="1"/>
    <col min="17" max="17" width="13.5703125" customWidth="1"/>
    <col min="18" max="18" width="1.42578125" customWidth="1"/>
    <col min="19" max="19" width="17.140625" customWidth="1"/>
    <col min="20" max="20" width="14.5703125" customWidth="1"/>
    <col min="21" max="23" width="11.42578125" customWidth="1"/>
    <col min="24" max="24" width="11.7109375" customWidth="1"/>
    <col min="25" max="25" width="2.140625" customWidth="1"/>
    <col min="26" max="26" width="15.85546875" customWidth="1"/>
    <col min="27" max="27" width="12.7109375" customWidth="1"/>
    <col min="28" max="28" width="14.42578125" customWidth="1"/>
    <col min="29" max="29" width="12.85546875" customWidth="1"/>
    <col min="30" max="30" width="11.42578125" customWidth="1"/>
    <col min="31" max="31" width="13.140625" customWidth="1"/>
    <col min="32" max="32" width="1.42578125" customWidth="1"/>
    <col min="33" max="33" width="16.42578125" customWidth="1"/>
    <col min="34" max="34" width="14.42578125" customWidth="1"/>
    <col min="35" max="35" width="16.42578125" customWidth="1"/>
    <col min="36" max="36" width="13.28515625" customWidth="1"/>
    <col min="37" max="37" width="11.42578125" customWidth="1"/>
    <col min="38" max="38" width="12" customWidth="1"/>
    <col min="39" max="39" width="1.42578125" customWidth="1"/>
    <col min="40" max="40" width="15.28515625" customWidth="1"/>
    <col min="41" max="41" width="13.28515625" customWidth="1"/>
    <col min="42" max="42" width="15.28515625" customWidth="1"/>
    <col min="43" max="43" width="13.140625" customWidth="1"/>
    <col min="44" max="44" width="11.42578125" customWidth="1"/>
    <col min="45" max="45" width="12.5703125" customWidth="1"/>
    <col min="46" max="46" width="2.140625" customWidth="1"/>
    <col min="47" max="47" width="17" customWidth="1"/>
    <col min="48" max="48" width="13.5703125" customWidth="1"/>
    <col min="49" max="49" width="16.7109375" customWidth="1"/>
    <col min="50" max="50" width="12.28515625" customWidth="1"/>
    <col min="51" max="51" width="11.42578125" customWidth="1"/>
    <col min="52" max="52" width="13.7109375" customWidth="1"/>
    <col min="53" max="53" width="1.85546875" customWidth="1"/>
    <col min="54" max="54" width="17" customWidth="1"/>
    <col min="55" max="55" width="15.28515625" customWidth="1"/>
    <col min="56" max="56" width="11.42578125" customWidth="1"/>
    <col min="57" max="57" width="12.140625" customWidth="1"/>
    <col min="58" max="58" width="11.42578125" customWidth="1"/>
    <col min="59" max="59" width="12.85546875" customWidth="1"/>
    <col min="60" max="60" width="3" customWidth="1"/>
    <col min="61" max="61" width="16.28515625" customWidth="1"/>
    <col min="62" max="62" width="14.5703125" customWidth="1"/>
    <col min="63" max="63" width="15" customWidth="1"/>
    <col min="64" max="64" width="13.140625" customWidth="1"/>
    <col min="65" max="65" width="11.42578125" customWidth="1"/>
    <col min="66" max="66" width="13.28515625" customWidth="1"/>
    <col min="67" max="67" width="2.140625" customWidth="1"/>
    <col min="68" max="68" width="14.85546875" customWidth="1"/>
    <col min="69" max="69" width="14.28515625" customWidth="1"/>
    <col min="70" max="70" width="15.7109375" customWidth="1"/>
    <col min="71" max="71" width="12.7109375" customWidth="1"/>
    <col min="72" max="72" width="11.42578125" customWidth="1"/>
    <col min="73" max="73" width="12.5703125" customWidth="1"/>
    <col min="74" max="74" width="2.42578125" customWidth="1"/>
    <col min="75" max="75" width="16" customWidth="1"/>
    <col min="76" max="76" width="14.5703125" customWidth="1"/>
    <col min="77" max="77" width="16.28515625" customWidth="1"/>
    <col min="78" max="78" width="13.85546875" customWidth="1"/>
    <col min="79" max="79" width="11.7109375" customWidth="1"/>
    <col min="80" max="80" width="12.5703125" customWidth="1"/>
    <col min="81" max="81" width="2.7109375" customWidth="1"/>
    <col min="82" max="82" width="16.7109375" customWidth="1"/>
    <col min="83" max="83" width="14.42578125" customWidth="1"/>
    <col min="84" max="84" width="13.42578125" customWidth="1"/>
    <col min="85" max="85" width="12.7109375" customWidth="1"/>
    <col min="86" max="86" width="11.42578125" customWidth="1"/>
    <col min="87" max="87" width="12.28515625" customWidth="1"/>
    <col min="88" max="88" width="5.42578125" customWidth="1"/>
    <col min="89" max="93" width="16.85546875" customWidth="1"/>
  </cols>
  <sheetData>
    <row r="1" spans="1:24" s="144" customFormat="1" ht="18" customHeight="1" x14ac:dyDescent="0.25">
      <c r="B1" s="163"/>
      <c r="C1" s="163"/>
      <c r="D1" s="163"/>
      <c r="E1" s="163"/>
      <c r="F1" s="163"/>
      <c r="G1" s="163"/>
      <c r="H1" s="163"/>
      <c r="I1" s="163"/>
      <c r="J1" s="163"/>
      <c r="K1" s="163"/>
      <c r="L1" s="163"/>
      <c r="M1" s="163"/>
      <c r="N1" s="163"/>
      <c r="O1" s="163"/>
      <c r="P1" s="163"/>
    </row>
    <row r="2" spans="1:24" s="144" customFormat="1" x14ac:dyDescent="0.25">
      <c r="B2" s="163"/>
      <c r="C2" s="163"/>
      <c r="D2" s="163"/>
      <c r="E2" s="163"/>
      <c r="F2" s="163"/>
      <c r="G2" s="163"/>
      <c r="H2" s="163"/>
      <c r="I2" s="163"/>
      <c r="J2" s="163"/>
      <c r="K2" s="163"/>
      <c r="L2" s="163"/>
      <c r="M2" s="163"/>
      <c r="N2" s="163"/>
      <c r="O2" s="163"/>
      <c r="P2" s="163"/>
    </row>
    <row r="3" spans="1:24" s="144" customFormat="1" x14ac:dyDescent="0.25">
      <c r="B3" s="163"/>
      <c r="C3" s="163"/>
      <c r="D3" s="239"/>
      <c r="E3" s="239"/>
      <c r="F3" s="239"/>
      <c r="G3" s="163"/>
      <c r="H3" s="163"/>
      <c r="I3" s="163"/>
      <c r="J3" s="163"/>
      <c r="K3" s="163"/>
      <c r="L3" s="163"/>
      <c r="M3" s="163"/>
      <c r="N3" s="163"/>
      <c r="O3" s="163"/>
      <c r="P3" s="163"/>
    </row>
    <row r="4" spans="1:24" s="144" customFormat="1" x14ac:dyDescent="0.25">
      <c r="B4" s="163"/>
      <c r="C4" s="163"/>
      <c r="F4" s="240"/>
      <c r="G4" s="240" t="s">
        <v>194</v>
      </c>
      <c r="H4" s="163"/>
      <c r="I4" s="163"/>
      <c r="J4" s="163"/>
      <c r="K4" s="163"/>
      <c r="L4" s="163"/>
      <c r="M4" s="163"/>
      <c r="N4" s="163"/>
      <c r="O4" s="163"/>
      <c r="P4" s="163"/>
    </row>
    <row r="5" spans="1:24" s="144" customFormat="1" x14ac:dyDescent="0.25">
      <c r="B5" s="163"/>
      <c r="C5" s="163"/>
      <c r="F5" s="25"/>
      <c r="G5" s="25" t="s">
        <v>1</v>
      </c>
      <c r="H5" s="163"/>
      <c r="I5" s="163"/>
      <c r="J5" s="163"/>
      <c r="K5" s="163"/>
      <c r="L5" s="163"/>
      <c r="M5" s="163"/>
      <c r="N5" s="163"/>
      <c r="O5" s="163"/>
      <c r="P5" s="163"/>
    </row>
    <row r="6" spans="1:24" s="144" customFormat="1" ht="10.5" customHeight="1" thickBot="1" x14ac:dyDescent="0.3">
      <c r="A6" s="241"/>
      <c r="B6" s="163"/>
      <c r="C6" s="163"/>
      <c r="D6" s="163"/>
      <c r="E6" s="163"/>
      <c r="F6" s="163"/>
      <c r="H6" s="241"/>
      <c r="I6" s="241"/>
      <c r="J6" s="241"/>
      <c r="K6" s="163"/>
      <c r="L6" s="163"/>
      <c r="M6" s="163"/>
      <c r="N6" s="163"/>
      <c r="O6" s="163"/>
      <c r="P6" s="163"/>
    </row>
    <row r="7" spans="1:24" s="144" customFormat="1" x14ac:dyDescent="0.25">
      <c r="B7" s="242"/>
      <c r="C7" s="242"/>
      <c r="D7" s="242"/>
      <c r="E7" s="242"/>
      <c r="F7" s="242"/>
      <c r="G7" s="242"/>
      <c r="H7" s="163"/>
      <c r="I7" s="163"/>
      <c r="J7" s="163"/>
      <c r="K7" s="242"/>
      <c r="L7" s="242"/>
      <c r="M7" s="242"/>
      <c r="N7" s="242"/>
      <c r="O7" s="242"/>
      <c r="P7" s="242"/>
      <c r="Q7" s="243"/>
      <c r="R7" s="243"/>
      <c r="S7" s="243"/>
      <c r="T7" s="243"/>
    </row>
    <row r="8" spans="1:24" s="1" customFormat="1" ht="18" x14ac:dyDescent="0.25">
      <c r="A8" s="17" t="s">
        <v>189</v>
      </c>
      <c r="C8" s="2"/>
      <c r="D8" s="2"/>
      <c r="E8" s="2"/>
      <c r="F8" s="2"/>
      <c r="G8" s="2"/>
      <c r="H8" s="2"/>
      <c r="I8" s="2"/>
      <c r="J8" s="2"/>
      <c r="K8" s="2"/>
      <c r="L8" s="2"/>
      <c r="M8" s="2"/>
      <c r="N8" s="2"/>
      <c r="O8" s="2"/>
      <c r="P8" s="2"/>
    </row>
    <row r="9" spans="1:24" s="1" customFormat="1" ht="18" customHeight="1" x14ac:dyDescent="0.25">
      <c r="A9" s="17" t="s">
        <v>103</v>
      </c>
      <c r="C9" s="2"/>
      <c r="D9" s="2"/>
      <c r="E9" s="2"/>
      <c r="F9" s="2"/>
      <c r="G9" s="2"/>
      <c r="H9" s="2"/>
      <c r="I9" s="2"/>
      <c r="J9" s="2"/>
      <c r="K9" s="2"/>
      <c r="L9" s="2"/>
      <c r="M9" s="2"/>
      <c r="N9" s="2"/>
      <c r="O9" s="2"/>
      <c r="P9" s="2"/>
    </row>
    <row r="10" spans="1:24" s="1" customFormat="1" ht="3.75" customHeight="1" x14ac:dyDescent="0.25">
      <c r="B10" s="17"/>
      <c r="C10" s="2"/>
      <c r="D10" s="2"/>
      <c r="E10" s="2"/>
      <c r="F10" s="2"/>
      <c r="G10" s="2"/>
      <c r="H10" s="2"/>
      <c r="I10" s="2"/>
      <c r="J10" s="2"/>
      <c r="K10" s="2"/>
      <c r="L10" s="2"/>
      <c r="M10" s="2"/>
      <c r="N10" s="2"/>
      <c r="O10" s="2"/>
      <c r="P10" s="2"/>
    </row>
    <row r="11" spans="1:24" s="1" customFormat="1" ht="17.25" customHeight="1" x14ac:dyDescent="0.25">
      <c r="A11" s="3" t="s">
        <v>2</v>
      </c>
      <c r="C11" s="2"/>
      <c r="D11" s="2"/>
      <c r="E11" s="2"/>
      <c r="F11" s="2"/>
      <c r="G11" s="2"/>
      <c r="H11" s="2"/>
      <c r="I11" s="2"/>
      <c r="J11" s="2"/>
      <c r="K11" s="2"/>
      <c r="L11" s="2"/>
      <c r="M11" s="2"/>
      <c r="N11" s="2"/>
      <c r="O11" s="2"/>
      <c r="P11" s="2"/>
    </row>
    <row r="12" spans="1:24" s="179" customFormat="1" ht="24" customHeight="1" x14ac:dyDescent="0.25">
      <c r="A12" s="321" t="s">
        <v>234</v>
      </c>
      <c r="C12" s="178"/>
      <c r="D12" s="178"/>
      <c r="E12" s="178"/>
      <c r="F12" s="178"/>
      <c r="G12" s="178"/>
      <c r="H12" s="178"/>
      <c r="I12" s="178"/>
      <c r="J12" s="178"/>
      <c r="K12" s="178"/>
      <c r="L12" s="178"/>
      <c r="M12" s="178"/>
      <c r="N12" s="178"/>
      <c r="O12" s="178"/>
      <c r="P12" s="178"/>
      <c r="Q12" s="178"/>
      <c r="R12" s="178"/>
    </row>
    <row r="13" spans="1:24" s="179" customFormat="1" ht="15" customHeight="1" x14ac:dyDescent="0.25">
      <c r="A13" s="321" t="s">
        <v>244</v>
      </c>
      <c r="C13" s="178"/>
      <c r="D13" s="178"/>
      <c r="E13" s="178"/>
      <c r="F13" s="178"/>
      <c r="G13" s="178"/>
      <c r="H13" s="178"/>
      <c r="I13" s="178"/>
      <c r="J13" s="178"/>
      <c r="K13" s="178"/>
      <c r="L13" s="178"/>
      <c r="M13" s="178"/>
      <c r="N13" s="178"/>
      <c r="O13" s="178"/>
      <c r="P13" s="178"/>
      <c r="Q13" s="178"/>
      <c r="R13" s="178"/>
    </row>
    <row r="14" spans="1:24" s="1" customFormat="1" ht="17.25" customHeight="1" x14ac:dyDescent="0.25">
      <c r="A14" s="566" t="s">
        <v>245</v>
      </c>
      <c r="B14" s="567"/>
      <c r="C14" s="567"/>
      <c r="D14" s="567"/>
      <c r="E14" s="567"/>
      <c r="F14" s="567"/>
      <c r="G14" s="567"/>
      <c r="H14" s="567"/>
      <c r="I14" s="567"/>
      <c r="J14" s="567"/>
      <c r="K14" s="567"/>
      <c r="L14" s="567"/>
      <c r="M14" s="567"/>
      <c r="N14" s="567"/>
      <c r="O14" s="567"/>
      <c r="P14" s="567"/>
      <c r="Q14" s="567"/>
      <c r="R14" s="567"/>
      <c r="S14" s="567"/>
      <c r="T14" s="568"/>
      <c r="U14" s="2"/>
      <c r="V14" s="2"/>
      <c r="W14" s="2"/>
      <c r="X14" s="2"/>
    </row>
    <row r="15" spans="1:24" s="1" customFormat="1" ht="15" customHeight="1" x14ac:dyDescent="0.25">
      <c r="A15" s="569"/>
      <c r="B15" s="570"/>
      <c r="C15" s="570"/>
      <c r="D15" s="570"/>
      <c r="E15" s="570"/>
      <c r="F15" s="570"/>
      <c r="G15" s="570"/>
      <c r="H15" s="570"/>
      <c r="I15" s="570"/>
      <c r="J15" s="570"/>
      <c r="K15" s="570"/>
      <c r="L15" s="570"/>
      <c r="M15" s="570"/>
      <c r="N15" s="570"/>
      <c r="O15" s="570"/>
      <c r="P15" s="570"/>
      <c r="Q15" s="570"/>
      <c r="R15" s="570"/>
      <c r="S15" s="570"/>
      <c r="T15" s="571"/>
      <c r="U15" s="2"/>
      <c r="V15" s="2"/>
      <c r="W15" s="2"/>
      <c r="X15" s="2"/>
    </row>
    <row r="16" spans="1:24" s="144" customFormat="1" ht="14.25" customHeight="1" x14ac:dyDescent="0.25">
      <c r="A16" s="163"/>
      <c r="C16" s="163"/>
      <c r="D16" s="163"/>
      <c r="E16" s="163"/>
      <c r="F16" s="163"/>
      <c r="G16" s="163"/>
      <c r="H16" s="163"/>
      <c r="I16" s="163"/>
      <c r="J16" s="163"/>
      <c r="K16" s="163"/>
      <c r="L16" s="163"/>
      <c r="M16" s="163"/>
      <c r="N16" s="163"/>
      <c r="O16" s="163"/>
      <c r="P16" s="163"/>
      <c r="Q16" s="163"/>
      <c r="R16" s="163"/>
    </row>
    <row r="17" spans="1:99" s="144" customFormat="1" ht="99.75" customHeight="1" x14ac:dyDescent="0.25">
      <c r="A17" s="544" t="s">
        <v>267</v>
      </c>
      <c r="B17" s="545"/>
      <c r="C17" s="545"/>
      <c r="D17" s="545"/>
      <c r="E17" s="545"/>
      <c r="F17" s="545"/>
      <c r="G17" s="545"/>
      <c r="H17" s="545"/>
      <c r="I17" s="545"/>
      <c r="J17" s="545"/>
      <c r="K17" s="545"/>
      <c r="L17" s="545"/>
      <c r="M17" s="545"/>
      <c r="N17" s="545"/>
      <c r="O17" s="545"/>
      <c r="P17" s="545"/>
      <c r="Q17" s="545"/>
      <c r="R17" s="545"/>
      <c r="S17" s="545"/>
      <c r="T17" s="546"/>
      <c r="U17" s="163"/>
      <c r="V17" s="163"/>
      <c r="W17" s="163"/>
      <c r="X17" s="163"/>
    </row>
    <row r="18" spans="1:99" s="144" customFormat="1" ht="45" customHeight="1" x14ac:dyDescent="0.25">
      <c r="A18" s="547"/>
      <c r="B18" s="436"/>
      <c r="C18" s="436"/>
      <c r="D18" s="436"/>
      <c r="E18" s="436"/>
      <c r="F18" s="436"/>
      <c r="G18" s="436"/>
      <c r="H18" s="436"/>
      <c r="I18" s="436"/>
      <c r="J18" s="436"/>
      <c r="K18" s="436"/>
      <c r="L18" s="436"/>
      <c r="M18" s="436"/>
      <c r="N18" s="436"/>
      <c r="O18" s="436"/>
      <c r="P18" s="436"/>
      <c r="Q18" s="436"/>
      <c r="R18" s="436"/>
      <c r="S18" s="436"/>
      <c r="T18" s="548"/>
      <c r="U18" s="163"/>
      <c r="V18" s="163"/>
      <c r="W18" s="163"/>
      <c r="X18" s="163"/>
    </row>
    <row r="19" spans="1:99" s="144" customFormat="1" ht="43.5" customHeight="1" x14ac:dyDescent="0.25">
      <c r="A19" s="547"/>
      <c r="B19" s="436"/>
      <c r="C19" s="436"/>
      <c r="D19" s="436"/>
      <c r="E19" s="436"/>
      <c r="F19" s="436"/>
      <c r="G19" s="436"/>
      <c r="H19" s="436"/>
      <c r="I19" s="436"/>
      <c r="J19" s="436"/>
      <c r="K19" s="436"/>
      <c r="L19" s="436"/>
      <c r="M19" s="436"/>
      <c r="N19" s="436"/>
      <c r="O19" s="436"/>
      <c r="P19" s="436"/>
      <c r="Q19" s="436"/>
      <c r="R19" s="436"/>
      <c r="S19" s="436"/>
      <c r="T19" s="548"/>
      <c r="U19" s="163"/>
      <c r="V19" s="163"/>
      <c r="W19" s="163"/>
      <c r="X19" s="163"/>
    </row>
    <row r="20" spans="1:99" s="144" customFormat="1" ht="74.25" customHeight="1" x14ac:dyDescent="0.25">
      <c r="A20" s="547"/>
      <c r="B20" s="436"/>
      <c r="C20" s="436"/>
      <c r="D20" s="436"/>
      <c r="E20" s="436"/>
      <c r="F20" s="436"/>
      <c r="G20" s="436"/>
      <c r="H20" s="436"/>
      <c r="I20" s="436"/>
      <c r="J20" s="436"/>
      <c r="K20" s="436"/>
      <c r="L20" s="436"/>
      <c r="M20" s="436"/>
      <c r="N20" s="436"/>
      <c r="O20" s="436"/>
      <c r="P20" s="436"/>
      <c r="Q20" s="436"/>
      <c r="R20" s="436"/>
      <c r="S20" s="436"/>
      <c r="T20" s="548"/>
      <c r="U20" s="163"/>
      <c r="V20" s="163"/>
      <c r="W20" s="163"/>
      <c r="X20" s="163"/>
    </row>
    <row r="21" spans="1:99" s="144" customFormat="1" ht="74.25" customHeight="1" x14ac:dyDescent="0.25">
      <c r="A21" s="549"/>
      <c r="B21" s="550"/>
      <c r="C21" s="550"/>
      <c r="D21" s="550"/>
      <c r="E21" s="550"/>
      <c r="F21" s="550"/>
      <c r="G21" s="550"/>
      <c r="H21" s="550"/>
      <c r="I21" s="550"/>
      <c r="J21" s="550"/>
      <c r="K21" s="550"/>
      <c r="L21" s="550"/>
      <c r="M21" s="550"/>
      <c r="N21" s="550"/>
      <c r="O21" s="550"/>
      <c r="P21" s="550"/>
      <c r="Q21" s="550"/>
      <c r="R21" s="550"/>
      <c r="S21" s="550"/>
      <c r="T21" s="551"/>
      <c r="U21" s="163"/>
      <c r="V21" s="163"/>
      <c r="W21" s="163"/>
      <c r="X21" s="163"/>
    </row>
    <row r="22" spans="1:99" s="163" customFormat="1" ht="18.75" customHeight="1" x14ac:dyDescent="0.2">
      <c r="A22" s="318" t="s">
        <v>139</v>
      </c>
    </row>
    <row r="23" spans="1:99" s="163" customFormat="1" ht="59.25" customHeight="1" x14ac:dyDescent="0.2">
      <c r="A23" s="244"/>
    </row>
    <row r="24" spans="1:99" s="163" customFormat="1" ht="20.25" customHeight="1" x14ac:dyDescent="0.25">
      <c r="A24" s="319" t="s">
        <v>104</v>
      </c>
      <c r="G24" s="72"/>
    </row>
    <row r="25" spans="1:99" s="249" customFormat="1" ht="150" x14ac:dyDescent="0.25">
      <c r="A25" s="245" t="s">
        <v>196</v>
      </c>
      <c r="B25" s="246"/>
      <c r="C25" s="247"/>
      <c r="D25" s="247"/>
      <c r="E25" s="247"/>
      <c r="F25" s="412" t="s">
        <v>286</v>
      </c>
      <c r="G25" s="413">
        <v>1</v>
      </c>
      <c r="H25" s="247"/>
      <c r="I25" s="247"/>
      <c r="J25" s="248"/>
      <c r="CK25" s="250"/>
      <c r="CL25" s="251"/>
      <c r="CM25" s="251"/>
      <c r="CN25" s="251"/>
      <c r="CO25" s="252"/>
    </row>
    <row r="26" spans="1:99" s="249" customFormat="1" ht="15" customHeight="1" x14ac:dyDescent="0.25">
      <c r="A26" s="576" t="s">
        <v>232</v>
      </c>
      <c r="B26" s="576"/>
      <c r="C26" s="577"/>
      <c r="D26" s="253"/>
      <c r="E26" s="534" t="s">
        <v>197</v>
      </c>
      <c r="F26" s="534"/>
      <c r="G26" s="534"/>
      <c r="H26" s="534"/>
      <c r="I26" s="534"/>
      <c r="J26" s="534"/>
      <c r="K26" s="253"/>
      <c r="L26" s="534" t="s">
        <v>198</v>
      </c>
      <c r="M26" s="534"/>
      <c r="N26" s="534"/>
      <c r="O26" s="534"/>
      <c r="P26" s="534"/>
      <c r="Q26" s="534"/>
      <c r="R26" s="253"/>
      <c r="S26" s="534" t="s">
        <v>199</v>
      </c>
      <c r="T26" s="534"/>
      <c r="U26" s="534"/>
      <c r="V26" s="534"/>
      <c r="W26" s="534"/>
      <c r="X26" s="534"/>
      <c r="Y26" s="254"/>
      <c r="Z26" s="534" t="s">
        <v>200</v>
      </c>
      <c r="AA26" s="534"/>
      <c r="AB26" s="534"/>
      <c r="AC26" s="534"/>
      <c r="AD26" s="534"/>
      <c r="AE26" s="534"/>
      <c r="AF26" s="253"/>
      <c r="AG26" s="534" t="s">
        <v>195</v>
      </c>
      <c r="AH26" s="534"/>
      <c r="AI26" s="534"/>
      <c r="AJ26" s="534"/>
      <c r="AK26" s="534"/>
      <c r="AL26" s="534"/>
      <c r="AM26" s="253"/>
      <c r="AN26" s="534" t="s">
        <v>201</v>
      </c>
      <c r="AO26" s="534"/>
      <c r="AP26" s="534"/>
      <c r="AQ26" s="534"/>
      <c r="AR26" s="534"/>
      <c r="AS26" s="534"/>
      <c r="AT26" s="253"/>
      <c r="AU26" s="534" t="s">
        <v>202</v>
      </c>
      <c r="AV26" s="534"/>
      <c r="AW26" s="534"/>
      <c r="AX26" s="534"/>
      <c r="AY26" s="534"/>
      <c r="AZ26" s="534"/>
      <c r="BA26" s="253"/>
      <c r="BB26" s="534" t="s">
        <v>203</v>
      </c>
      <c r="BC26" s="534"/>
      <c r="BD26" s="534"/>
      <c r="BE26" s="534"/>
      <c r="BF26" s="534"/>
      <c r="BG26" s="534"/>
      <c r="BH26" s="253"/>
      <c r="BI26" s="534" t="s">
        <v>204</v>
      </c>
      <c r="BJ26" s="534"/>
      <c r="BK26" s="534"/>
      <c r="BL26" s="534"/>
      <c r="BM26" s="534"/>
      <c r="BN26" s="534"/>
      <c r="BO26" s="253"/>
      <c r="BP26" s="534" t="s">
        <v>205</v>
      </c>
      <c r="BQ26" s="534"/>
      <c r="BR26" s="534"/>
      <c r="BS26" s="534"/>
      <c r="BT26" s="534"/>
      <c r="BU26" s="534"/>
      <c r="BV26" s="253"/>
      <c r="BW26" s="534" t="s">
        <v>206</v>
      </c>
      <c r="BX26" s="534"/>
      <c r="BY26" s="534"/>
      <c r="BZ26" s="534"/>
      <c r="CA26" s="534"/>
      <c r="CB26" s="534"/>
      <c r="CC26" s="253"/>
      <c r="CD26" s="534" t="s">
        <v>207</v>
      </c>
      <c r="CE26" s="534"/>
      <c r="CF26" s="534"/>
      <c r="CG26" s="534"/>
      <c r="CH26" s="534"/>
      <c r="CI26" s="534"/>
      <c r="CK26" s="493" t="s">
        <v>224</v>
      </c>
      <c r="CL26" s="494"/>
      <c r="CM26" s="494"/>
      <c r="CN26" s="494"/>
      <c r="CO26" s="495"/>
    </row>
    <row r="27" spans="1:99" s="259" customFormat="1" ht="15" customHeight="1" x14ac:dyDescent="0.2">
      <c r="A27" s="578"/>
      <c r="B27" s="578"/>
      <c r="C27" s="579"/>
      <c r="D27" s="255"/>
      <c r="E27" s="256" t="s">
        <v>210</v>
      </c>
      <c r="F27" s="257" t="s">
        <v>211</v>
      </c>
      <c r="G27" s="257" t="s">
        <v>212</v>
      </c>
      <c r="H27" s="257" t="s">
        <v>213</v>
      </c>
      <c r="I27" s="257" t="s">
        <v>214</v>
      </c>
      <c r="J27" s="516" t="s">
        <v>215</v>
      </c>
      <c r="K27" s="258"/>
      <c r="L27" s="256" t="str">
        <f>E27</f>
        <v>Einheit 1</v>
      </c>
      <c r="M27" s="257" t="str">
        <f>F27</f>
        <v>Einheit 2</v>
      </c>
      <c r="N27" s="257" t="str">
        <f>G27</f>
        <v>Einheit 3</v>
      </c>
      <c r="O27" s="257" t="str">
        <f>H27</f>
        <v>Einheit  4</v>
      </c>
      <c r="P27" s="257" t="str">
        <f>I27</f>
        <v>Einheit  5</v>
      </c>
      <c r="Q27" s="516" t="s">
        <v>215</v>
      </c>
      <c r="R27" s="258"/>
      <c r="S27" s="256" t="str">
        <f t="shared" ref="S27:W29" si="0">L27</f>
        <v>Einheit 1</v>
      </c>
      <c r="T27" s="257" t="str">
        <f t="shared" si="0"/>
        <v>Einheit 2</v>
      </c>
      <c r="U27" s="257" t="str">
        <f t="shared" si="0"/>
        <v>Einheit 3</v>
      </c>
      <c r="V27" s="257" t="str">
        <f t="shared" si="0"/>
        <v>Einheit  4</v>
      </c>
      <c r="W27" s="257" t="str">
        <f t="shared" si="0"/>
        <v>Einheit  5</v>
      </c>
      <c r="X27" s="516" t="s">
        <v>215</v>
      </c>
      <c r="Y27" s="258"/>
      <c r="Z27" s="256" t="str">
        <f t="shared" ref="Z27:AD29" si="1">S27</f>
        <v>Einheit 1</v>
      </c>
      <c r="AA27" s="257" t="str">
        <f t="shared" si="1"/>
        <v>Einheit 2</v>
      </c>
      <c r="AB27" s="257" t="str">
        <f t="shared" si="1"/>
        <v>Einheit 3</v>
      </c>
      <c r="AC27" s="257" t="str">
        <f t="shared" si="1"/>
        <v>Einheit  4</v>
      </c>
      <c r="AD27" s="257" t="str">
        <f t="shared" si="1"/>
        <v>Einheit  5</v>
      </c>
      <c r="AE27" s="516" t="s">
        <v>215</v>
      </c>
      <c r="AF27" s="258"/>
      <c r="AG27" s="256" t="str">
        <f t="shared" ref="AG27:AK29" si="2">Z27</f>
        <v>Einheit 1</v>
      </c>
      <c r="AH27" s="257" t="str">
        <f t="shared" si="2"/>
        <v>Einheit 2</v>
      </c>
      <c r="AI27" s="257" t="str">
        <f t="shared" si="2"/>
        <v>Einheit 3</v>
      </c>
      <c r="AJ27" s="257" t="str">
        <f t="shared" si="2"/>
        <v>Einheit  4</v>
      </c>
      <c r="AK27" s="257" t="str">
        <f t="shared" si="2"/>
        <v>Einheit  5</v>
      </c>
      <c r="AL27" s="516" t="s">
        <v>215</v>
      </c>
      <c r="AM27" s="258"/>
      <c r="AN27" s="256" t="str">
        <f t="shared" ref="AN27:AR29" si="3">AG27</f>
        <v>Einheit 1</v>
      </c>
      <c r="AO27" s="257" t="str">
        <f t="shared" si="3"/>
        <v>Einheit 2</v>
      </c>
      <c r="AP27" s="257" t="str">
        <f t="shared" si="3"/>
        <v>Einheit 3</v>
      </c>
      <c r="AQ27" s="257" t="str">
        <f t="shared" si="3"/>
        <v>Einheit  4</v>
      </c>
      <c r="AR27" s="257" t="str">
        <f t="shared" si="3"/>
        <v>Einheit  5</v>
      </c>
      <c r="AS27" s="516" t="s">
        <v>215</v>
      </c>
      <c r="AT27" s="258"/>
      <c r="AU27" s="256" t="str">
        <f t="shared" ref="AU27:AY29" si="4">AN27</f>
        <v>Einheit 1</v>
      </c>
      <c r="AV27" s="257" t="str">
        <f t="shared" si="4"/>
        <v>Einheit 2</v>
      </c>
      <c r="AW27" s="257" t="str">
        <f t="shared" si="4"/>
        <v>Einheit 3</v>
      </c>
      <c r="AX27" s="257" t="str">
        <f t="shared" si="4"/>
        <v>Einheit  4</v>
      </c>
      <c r="AY27" s="257" t="str">
        <f t="shared" si="4"/>
        <v>Einheit  5</v>
      </c>
      <c r="AZ27" s="516" t="s">
        <v>215</v>
      </c>
      <c r="BA27" s="258"/>
      <c r="BB27" s="256" t="str">
        <f t="shared" ref="BB27:BF29" si="5">AU27</f>
        <v>Einheit 1</v>
      </c>
      <c r="BC27" s="257" t="str">
        <f t="shared" si="5"/>
        <v>Einheit 2</v>
      </c>
      <c r="BD27" s="257" t="str">
        <f t="shared" si="5"/>
        <v>Einheit 3</v>
      </c>
      <c r="BE27" s="257" t="str">
        <f t="shared" si="5"/>
        <v>Einheit  4</v>
      </c>
      <c r="BF27" s="257" t="str">
        <f t="shared" si="5"/>
        <v>Einheit  5</v>
      </c>
      <c r="BG27" s="516" t="s">
        <v>215</v>
      </c>
      <c r="BH27" s="258"/>
      <c r="BI27" s="256" t="str">
        <f t="shared" ref="BI27:BM29" si="6">BB27</f>
        <v>Einheit 1</v>
      </c>
      <c r="BJ27" s="257" t="str">
        <f t="shared" si="6"/>
        <v>Einheit 2</v>
      </c>
      <c r="BK27" s="257" t="str">
        <f t="shared" si="6"/>
        <v>Einheit 3</v>
      </c>
      <c r="BL27" s="257" t="str">
        <f t="shared" si="6"/>
        <v>Einheit  4</v>
      </c>
      <c r="BM27" s="257" t="str">
        <f t="shared" si="6"/>
        <v>Einheit  5</v>
      </c>
      <c r="BN27" s="516" t="s">
        <v>215</v>
      </c>
      <c r="BO27" s="258"/>
      <c r="BP27" s="256" t="str">
        <f t="shared" ref="BP27:BT29" si="7">BI27</f>
        <v>Einheit 1</v>
      </c>
      <c r="BQ27" s="257" t="str">
        <f t="shared" si="7"/>
        <v>Einheit 2</v>
      </c>
      <c r="BR27" s="257" t="str">
        <f t="shared" si="7"/>
        <v>Einheit 3</v>
      </c>
      <c r="BS27" s="257" t="str">
        <f t="shared" si="7"/>
        <v>Einheit  4</v>
      </c>
      <c r="BT27" s="257" t="str">
        <f t="shared" si="7"/>
        <v>Einheit  5</v>
      </c>
      <c r="BU27" s="516" t="s">
        <v>215</v>
      </c>
      <c r="BV27" s="258"/>
      <c r="BW27" s="256" t="str">
        <f t="shared" ref="BW27:CA29" si="8">BP27</f>
        <v>Einheit 1</v>
      </c>
      <c r="BX27" s="257" t="str">
        <f t="shared" si="8"/>
        <v>Einheit 2</v>
      </c>
      <c r="BY27" s="257" t="str">
        <f t="shared" si="8"/>
        <v>Einheit 3</v>
      </c>
      <c r="BZ27" s="257" t="str">
        <f t="shared" si="8"/>
        <v>Einheit  4</v>
      </c>
      <c r="CA27" s="257" t="str">
        <f t="shared" si="8"/>
        <v>Einheit  5</v>
      </c>
      <c r="CB27" s="516" t="s">
        <v>215</v>
      </c>
      <c r="CC27" s="258"/>
      <c r="CD27" s="256" t="str">
        <f t="shared" ref="CD27:CH29" si="9">BW27</f>
        <v>Einheit 1</v>
      </c>
      <c r="CE27" s="257" t="str">
        <f t="shared" si="9"/>
        <v>Einheit 2</v>
      </c>
      <c r="CF27" s="257" t="str">
        <f t="shared" si="9"/>
        <v>Einheit 3</v>
      </c>
      <c r="CG27" s="257" t="str">
        <f t="shared" si="9"/>
        <v>Einheit  4</v>
      </c>
      <c r="CH27" s="257" t="str">
        <f t="shared" si="9"/>
        <v>Einheit  5</v>
      </c>
      <c r="CI27" s="516" t="s">
        <v>215</v>
      </c>
      <c r="CK27" s="562" t="s">
        <v>219</v>
      </c>
      <c r="CL27" s="498" t="s">
        <v>220</v>
      </c>
      <c r="CM27" s="501" t="s">
        <v>223</v>
      </c>
      <c r="CN27" s="501" t="s">
        <v>285</v>
      </c>
      <c r="CO27" s="506" t="s">
        <v>221</v>
      </c>
    </row>
    <row r="28" spans="1:99" s="259" customFormat="1" ht="27.75" customHeight="1" x14ac:dyDescent="0.25">
      <c r="A28" s="573" t="s">
        <v>269</v>
      </c>
      <c r="B28" s="574"/>
      <c r="C28" s="574"/>
      <c r="D28" s="575"/>
      <c r="E28" s="260"/>
      <c r="F28" s="261"/>
      <c r="G28" s="262"/>
      <c r="H28" s="262"/>
      <c r="I28" s="262"/>
      <c r="J28" s="517"/>
      <c r="K28" s="258"/>
      <c r="L28" s="260">
        <f>E28</f>
        <v>0</v>
      </c>
      <c r="M28" s="261">
        <f t="shared" ref="M28:P29" si="10">F28</f>
        <v>0</v>
      </c>
      <c r="N28" s="261">
        <f t="shared" si="10"/>
        <v>0</v>
      </c>
      <c r="O28" s="261">
        <f>H28</f>
        <v>0</v>
      </c>
      <c r="P28" s="261">
        <f t="shared" si="10"/>
        <v>0</v>
      </c>
      <c r="Q28" s="517"/>
      <c r="R28" s="258"/>
      <c r="S28" s="260">
        <f t="shared" si="0"/>
        <v>0</v>
      </c>
      <c r="T28" s="261">
        <f t="shared" si="0"/>
        <v>0</v>
      </c>
      <c r="U28" s="261">
        <f t="shared" si="0"/>
        <v>0</v>
      </c>
      <c r="V28" s="261">
        <f t="shared" si="0"/>
        <v>0</v>
      </c>
      <c r="W28" s="261">
        <f t="shared" si="0"/>
        <v>0</v>
      </c>
      <c r="X28" s="517"/>
      <c r="Y28" s="258"/>
      <c r="Z28" s="260">
        <f t="shared" si="1"/>
        <v>0</v>
      </c>
      <c r="AA28" s="261">
        <f t="shared" si="1"/>
        <v>0</v>
      </c>
      <c r="AB28" s="261">
        <f t="shared" si="1"/>
        <v>0</v>
      </c>
      <c r="AC28" s="261">
        <f t="shared" si="1"/>
        <v>0</v>
      </c>
      <c r="AD28" s="261">
        <f t="shared" si="1"/>
        <v>0</v>
      </c>
      <c r="AE28" s="517"/>
      <c r="AF28" s="258"/>
      <c r="AG28" s="260">
        <f t="shared" si="2"/>
        <v>0</v>
      </c>
      <c r="AH28" s="261">
        <f t="shared" si="2"/>
        <v>0</v>
      </c>
      <c r="AI28" s="261">
        <f t="shared" si="2"/>
        <v>0</v>
      </c>
      <c r="AJ28" s="261">
        <f t="shared" si="2"/>
        <v>0</v>
      </c>
      <c r="AK28" s="261">
        <f t="shared" si="2"/>
        <v>0</v>
      </c>
      <c r="AL28" s="517"/>
      <c r="AM28" s="258"/>
      <c r="AN28" s="260">
        <f t="shared" si="3"/>
        <v>0</v>
      </c>
      <c r="AO28" s="261">
        <f t="shared" si="3"/>
        <v>0</v>
      </c>
      <c r="AP28" s="261">
        <f t="shared" si="3"/>
        <v>0</v>
      </c>
      <c r="AQ28" s="261">
        <f t="shared" si="3"/>
        <v>0</v>
      </c>
      <c r="AR28" s="261">
        <f t="shared" si="3"/>
        <v>0</v>
      </c>
      <c r="AS28" s="517"/>
      <c r="AT28" s="258"/>
      <c r="AU28" s="260">
        <f t="shared" si="4"/>
        <v>0</v>
      </c>
      <c r="AV28" s="261">
        <f t="shared" si="4"/>
        <v>0</v>
      </c>
      <c r="AW28" s="261">
        <f t="shared" si="4"/>
        <v>0</v>
      </c>
      <c r="AX28" s="261">
        <f t="shared" si="4"/>
        <v>0</v>
      </c>
      <c r="AY28" s="261">
        <f t="shared" si="4"/>
        <v>0</v>
      </c>
      <c r="AZ28" s="517"/>
      <c r="BA28" s="258"/>
      <c r="BB28" s="260">
        <f t="shared" si="5"/>
        <v>0</v>
      </c>
      <c r="BC28" s="261">
        <f t="shared" si="5"/>
        <v>0</v>
      </c>
      <c r="BD28" s="261">
        <f t="shared" si="5"/>
        <v>0</v>
      </c>
      <c r="BE28" s="261">
        <f t="shared" si="5"/>
        <v>0</v>
      </c>
      <c r="BF28" s="261">
        <f t="shared" si="5"/>
        <v>0</v>
      </c>
      <c r="BG28" s="517"/>
      <c r="BH28" s="258"/>
      <c r="BI28" s="260">
        <f t="shared" si="6"/>
        <v>0</v>
      </c>
      <c r="BJ28" s="261">
        <f t="shared" si="6"/>
        <v>0</v>
      </c>
      <c r="BK28" s="261">
        <f t="shared" si="6"/>
        <v>0</v>
      </c>
      <c r="BL28" s="261">
        <f t="shared" si="6"/>
        <v>0</v>
      </c>
      <c r="BM28" s="261">
        <f t="shared" si="6"/>
        <v>0</v>
      </c>
      <c r="BN28" s="517"/>
      <c r="BO28" s="258"/>
      <c r="BP28" s="260">
        <f t="shared" si="7"/>
        <v>0</v>
      </c>
      <c r="BQ28" s="261">
        <f t="shared" si="7"/>
        <v>0</v>
      </c>
      <c r="BR28" s="261">
        <f t="shared" si="7"/>
        <v>0</v>
      </c>
      <c r="BS28" s="261">
        <f t="shared" si="7"/>
        <v>0</v>
      </c>
      <c r="BT28" s="261">
        <f t="shared" si="7"/>
        <v>0</v>
      </c>
      <c r="BU28" s="517"/>
      <c r="BV28" s="258"/>
      <c r="BW28" s="260">
        <f t="shared" si="8"/>
        <v>0</v>
      </c>
      <c r="BX28" s="261">
        <f t="shared" si="8"/>
        <v>0</v>
      </c>
      <c r="BY28" s="261">
        <f t="shared" si="8"/>
        <v>0</v>
      </c>
      <c r="BZ28" s="261">
        <f t="shared" si="8"/>
        <v>0</v>
      </c>
      <c r="CA28" s="261">
        <f t="shared" si="8"/>
        <v>0</v>
      </c>
      <c r="CB28" s="517"/>
      <c r="CC28" s="258"/>
      <c r="CD28" s="260">
        <f t="shared" si="9"/>
        <v>0</v>
      </c>
      <c r="CE28" s="261">
        <f t="shared" si="9"/>
        <v>0</v>
      </c>
      <c r="CF28" s="261">
        <f t="shared" si="9"/>
        <v>0</v>
      </c>
      <c r="CG28" s="261">
        <f t="shared" si="9"/>
        <v>0</v>
      </c>
      <c r="CH28" s="261">
        <f t="shared" si="9"/>
        <v>0</v>
      </c>
      <c r="CI28" s="517"/>
      <c r="CK28" s="563"/>
      <c r="CL28" s="499"/>
      <c r="CM28" s="502"/>
      <c r="CN28" s="502"/>
      <c r="CO28" s="507"/>
    </row>
    <row r="29" spans="1:99" s="259" customFormat="1" ht="21.75" customHeight="1" x14ac:dyDescent="0.2">
      <c r="B29" s="246"/>
      <c r="C29" s="246"/>
      <c r="D29" s="263" t="s">
        <v>208</v>
      </c>
      <c r="E29" s="264"/>
      <c r="F29" s="265"/>
      <c r="G29" s="265"/>
      <c r="H29" s="265"/>
      <c r="I29" s="266"/>
      <c r="J29" s="518"/>
      <c r="K29" s="267"/>
      <c r="L29" s="264">
        <f>E29</f>
        <v>0</v>
      </c>
      <c r="M29" s="265">
        <f t="shared" si="10"/>
        <v>0</v>
      </c>
      <c r="N29" s="265">
        <f t="shared" si="10"/>
        <v>0</v>
      </c>
      <c r="O29" s="265">
        <f>H29</f>
        <v>0</v>
      </c>
      <c r="P29" s="265">
        <f t="shared" si="10"/>
        <v>0</v>
      </c>
      <c r="Q29" s="518"/>
      <c r="R29" s="267"/>
      <c r="S29" s="264">
        <f t="shared" si="0"/>
        <v>0</v>
      </c>
      <c r="T29" s="265">
        <f t="shared" si="0"/>
        <v>0</v>
      </c>
      <c r="U29" s="265">
        <f t="shared" si="0"/>
        <v>0</v>
      </c>
      <c r="V29" s="265">
        <f t="shared" si="0"/>
        <v>0</v>
      </c>
      <c r="W29" s="265">
        <f t="shared" si="0"/>
        <v>0</v>
      </c>
      <c r="X29" s="518"/>
      <c r="Y29" s="267"/>
      <c r="Z29" s="264">
        <f t="shared" si="1"/>
        <v>0</v>
      </c>
      <c r="AA29" s="265">
        <f t="shared" si="1"/>
        <v>0</v>
      </c>
      <c r="AB29" s="265">
        <f t="shared" si="1"/>
        <v>0</v>
      </c>
      <c r="AC29" s="265">
        <f t="shared" si="1"/>
        <v>0</v>
      </c>
      <c r="AD29" s="265">
        <f t="shared" si="1"/>
        <v>0</v>
      </c>
      <c r="AE29" s="518"/>
      <c r="AF29" s="267"/>
      <c r="AG29" s="264">
        <f t="shared" si="2"/>
        <v>0</v>
      </c>
      <c r="AH29" s="265">
        <f t="shared" si="2"/>
        <v>0</v>
      </c>
      <c r="AI29" s="265">
        <f t="shared" si="2"/>
        <v>0</v>
      </c>
      <c r="AJ29" s="265">
        <f t="shared" si="2"/>
        <v>0</v>
      </c>
      <c r="AK29" s="265">
        <f t="shared" si="2"/>
        <v>0</v>
      </c>
      <c r="AL29" s="518"/>
      <c r="AM29" s="267"/>
      <c r="AN29" s="264">
        <f t="shared" si="3"/>
        <v>0</v>
      </c>
      <c r="AO29" s="265">
        <f t="shared" si="3"/>
        <v>0</v>
      </c>
      <c r="AP29" s="265">
        <f t="shared" si="3"/>
        <v>0</v>
      </c>
      <c r="AQ29" s="265">
        <f t="shared" si="3"/>
        <v>0</v>
      </c>
      <c r="AR29" s="265">
        <f t="shared" si="3"/>
        <v>0</v>
      </c>
      <c r="AS29" s="518"/>
      <c r="AT29" s="267"/>
      <c r="AU29" s="264">
        <f t="shared" si="4"/>
        <v>0</v>
      </c>
      <c r="AV29" s="265">
        <f t="shared" si="4"/>
        <v>0</v>
      </c>
      <c r="AW29" s="265">
        <f t="shared" si="4"/>
        <v>0</v>
      </c>
      <c r="AX29" s="265">
        <f t="shared" si="4"/>
        <v>0</v>
      </c>
      <c r="AY29" s="265">
        <f t="shared" si="4"/>
        <v>0</v>
      </c>
      <c r="AZ29" s="518"/>
      <c r="BA29" s="267"/>
      <c r="BB29" s="264">
        <f t="shared" si="5"/>
        <v>0</v>
      </c>
      <c r="BC29" s="265">
        <f t="shared" si="5"/>
        <v>0</v>
      </c>
      <c r="BD29" s="265">
        <f t="shared" si="5"/>
        <v>0</v>
      </c>
      <c r="BE29" s="265">
        <f t="shared" si="5"/>
        <v>0</v>
      </c>
      <c r="BF29" s="265">
        <f t="shared" si="5"/>
        <v>0</v>
      </c>
      <c r="BG29" s="518"/>
      <c r="BH29" s="267"/>
      <c r="BI29" s="264">
        <f t="shared" si="6"/>
        <v>0</v>
      </c>
      <c r="BJ29" s="265">
        <f t="shared" si="6"/>
        <v>0</v>
      </c>
      <c r="BK29" s="265">
        <f t="shared" si="6"/>
        <v>0</v>
      </c>
      <c r="BL29" s="265">
        <f t="shared" si="6"/>
        <v>0</v>
      </c>
      <c r="BM29" s="265">
        <f t="shared" si="6"/>
        <v>0</v>
      </c>
      <c r="BN29" s="518"/>
      <c r="BO29" s="267"/>
      <c r="BP29" s="264">
        <f t="shared" si="7"/>
        <v>0</v>
      </c>
      <c r="BQ29" s="265">
        <f t="shared" si="7"/>
        <v>0</v>
      </c>
      <c r="BR29" s="265">
        <f t="shared" si="7"/>
        <v>0</v>
      </c>
      <c r="BS29" s="265">
        <f t="shared" si="7"/>
        <v>0</v>
      </c>
      <c r="BT29" s="265">
        <f t="shared" si="7"/>
        <v>0</v>
      </c>
      <c r="BU29" s="518"/>
      <c r="BV29" s="267"/>
      <c r="BW29" s="264">
        <f t="shared" si="8"/>
        <v>0</v>
      </c>
      <c r="BX29" s="265">
        <f t="shared" si="8"/>
        <v>0</v>
      </c>
      <c r="BY29" s="265">
        <f t="shared" si="8"/>
        <v>0</v>
      </c>
      <c r="BZ29" s="265">
        <f t="shared" si="8"/>
        <v>0</v>
      </c>
      <c r="CA29" s="265">
        <f t="shared" si="8"/>
        <v>0</v>
      </c>
      <c r="CB29" s="518"/>
      <c r="CC29" s="267"/>
      <c r="CD29" s="264">
        <f t="shared" si="9"/>
        <v>0</v>
      </c>
      <c r="CE29" s="265">
        <f t="shared" si="9"/>
        <v>0</v>
      </c>
      <c r="CF29" s="265">
        <f t="shared" si="9"/>
        <v>0</v>
      </c>
      <c r="CG29" s="265">
        <f t="shared" si="9"/>
        <v>0</v>
      </c>
      <c r="CH29" s="265">
        <f t="shared" si="9"/>
        <v>0</v>
      </c>
      <c r="CI29" s="518"/>
      <c r="CK29" s="564"/>
      <c r="CL29" s="500"/>
      <c r="CM29" s="503"/>
      <c r="CN29" s="503"/>
      <c r="CO29" s="508"/>
    </row>
    <row r="30" spans="1:99" s="259" customFormat="1" ht="12.75" customHeight="1" x14ac:dyDescent="0.2">
      <c r="A30" s="524" t="s">
        <v>13</v>
      </c>
      <c r="B30" s="524" t="s">
        <v>209</v>
      </c>
      <c r="C30" s="526" t="s">
        <v>263</v>
      </c>
      <c r="D30" s="267"/>
      <c r="E30" s="556" t="s">
        <v>233</v>
      </c>
      <c r="F30" s="557"/>
      <c r="G30" s="557"/>
      <c r="H30" s="557"/>
      <c r="I30" s="557"/>
      <c r="J30" s="518"/>
      <c r="K30" s="267"/>
      <c r="L30" s="556" t="s">
        <v>233</v>
      </c>
      <c r="M30" s="557"/>
      <c r="N30" s="557"/>
      <c r="O30" s="557"/>
      <c r="P30" s="558"/>
      <c r="Q30" s="518"/>
      <c r="R30" s="267"/>
      <c r="S30" s="556" t="s">
        <v>233</v>
      </c>
      <c r="T30" s="557"/>
      <c r="U30" s="557"/>
      <c r="V30" s="557"/>
      <c r="W30" s="557"/>
      <c r="X30" s="518"/>
      <c r="Y30" s="267"/>
      <c r="Z30" s="556" t="s">
        <v>233</v>
      </c>
      <c r="AA30" s="557"/>
      <c r="AB30" s="557"/>
      <c r="AC30" s="557"/>
      <c r="AD30" s="558"/>
      <c r="AE30" s="518"/>
      <c r="AF30" s="267"/>
      <c r="AG30" s="556" t="s">
        <v>233</v>
      </c>
      <c r="AH30" s="557"/>
      <c r="AI30" s="557"/>
      <c r="AJ30" s="557"/>
      <c r="AK30" s="558"/>
      <c r="AL30" s="518"/>
      <c r="AM30" s="267"/>
      <c r="AN30" s="556" t="s">
        <v>233</v>
      </c>
      <c r="AO30" s="557"/>
      <c r="AP30" s="557"/>
      <c r="AQ30" s="557"/>
      <c r="AR30" s="558"/>
      <c r="AS30" s="518"/>
      <c r="AT30" s="267"/>
      <c r="AU30" s="556" t="s">
        <v>233</v>
      </c>
      <c r="AV30" s="557"/>
      <c r="AW30" s="557"/>
      <c r="AX30" s="557"/>
      <c r="AY30" s="558"/>
      <c r="AZ30" s="518"/>
      <c r="BA30" s="267"/>
      <c r="BB30" s="556" t="s">
        <v>233</v>
      </c>
      <c r="BC30" s="557"/>
      <c r="BD30" s="557"/>
      <c r="BE30" s="557"/>
      <c r="BF30" s="558"/>
      <c r="BG30" s="518"/>
      <c r="BH30" s="267"/>
      <c r="BI30" s="556" t="s">
        <v>233</v>
      </c>
      <c r="BJ30" s="557"/>
      <c r="BK30" s="557"/>
      <c r="BL30" s="557"/>
      <c r="BM30" s="558"/>
      <c r="BN30" s="518"/>
      <c r="BO30" s="267"/>
      <c r="BP30" s="556" t="s">
        <v>233</v>
      </c>
      <c r="BQ30" s="557"/>
      <c r="BR30" s="557"/>
      <c r="BS30" s="557"/>
      <c r="BT30" s="558"/>
      <c r="BU30" s="518"/>
      <c r="BV30" s="267"/>
      <c r="BW30" s="556" t="s">
        <v>233</v>
      </c>
      <c r="BX30" s="557"/>
      <c r="BY30" s="557"/>
      <c r="BZ30" s="557"/>
      <c r="CA30" s="558"/>
      <c r="CB30" s="518"/>
      <c r="CC30" s="267"/>
      <c r="CD30" s="556" t="s">
        <v>233</v>
      </c>
      <c r="CE30" s="557"/>
      <c r="CF30" s="557"/>
      <c r="CG30" s="557"/>
      <c r="CH30" s="558"/>
      <c r="CI30" s="518"/>
      <c r="CK30" s="564"/>
      <c r="CL30" s="268" t="s">
        <v>222</v>
      </c>
      <c r="CM30" s="269" t="s">
        <v>222</v>
      </c>
      <c r="CN30" s="269" t="s">
        <v>222</v>
      </c>
      <c r="CO30" s="508"/>
    </row>
    <row r="31" spans="1:99" s="259" customFormat="1" ht="31.5" customHeight="1" x14ac:dyDescent="0.2">
      <c r="A31" s="525"/>
      <c r="B31" s="525"/>
      <c r="C31" s="527"/>
      <c r="D31" s="253"/>
      <c r="E31" s="572"/>
      <c r="F31" s="478"/>
      <c r="G31" s="478"/>
      <c r="H31" s="478"/>
      <c r="I31" s="478"/>
      <c r="J31" s="518"/>
      <c r="K31" s="267"/>
      <c r="L31" s="559"/>
      <c r="M31" s="560"/>
      <c r="N31" s="560"/>
      <c r="O31" s="560"/>
      <c r="P31" s="561"/>
      <c r="Q31" s="518"/>
      <c r="R31" s="267"/>
      <c r="S31" s="572"/>
      <c r="T31" s="478"/>
      <c r="U31" s="478"/>
      <c r="V31" s="478"/>
      <c r="W31" s="478"/>
      <c r="X31" s="518"/>
      <c r="Y31" s="267"/>
      <c r="Z31" s="559"/>
      <c r="AA31" s="560"/>
      <c r="AB31" s="560"/>
      <c r="AC31" s="560"/>
      <c r="AD31" s="561"/>
      <c r="AE31" s="518"/>
      <c r="AF31" s="267"/>
      <c r="AG31" s="559"/>
      <c r="AH31" s="560"/>
      <c r="AI31" s="560"/>
      <c r="AJ31" s="560"/>
      <c r="AK31" s="561"/>
      <c r="AL31" s="518"/>
      <c r="AM31" s="267"/>
      <c r="AN31" s="559"/>
      <c r="AO31" s="560"/>
      <c r="AP31" s="560"/>
      <c r="AQ31" s="560"/>
      <c r="AR31" s="561"/>
      <c r="AS31" s="518"/>
      <c r="AT31" s="267"/>
      <c r="AU31" s="559"/>
      <c r="AV31" s="560"/>
      <c r="AW31" s="560"/>
      <c r="AX31" s="560"/>
      <c r="AY31" s="561"/>
      <c r="AZ31" s="518"/>
      <c r="BA31" s="267"/>
      <c r="BB31" s="559"/>
      <c r="BC31" s="560"/>
      <c r="BD31" s="560"/>
      <c r="BE31" s="560"/>
      <c r="BF31" s="561"/>
      <c r="BG31" s="518"/>
      <c r="BH31" s="267"/>
      <c r="BI31" s="559"/>
      <c r="BJ31" s="560"/>
      <c r="BK31" s="560"/>
      <c r="BL31" s="560"/>
      <c r="BM31" s="561"/>
      <c r="BN31" s="518"/>
      <c r="BO31" s="267"/>
      <c r="BP31" s="559"/>
      <c r="BQ31" s="560"/>
      <c r="BR31" s="560"/>
      <c r="BS31" s="560"/>
      <c r="BT31" s="561"/>
      <c r="BU31" s="518"/>
      <c r="BV31" s="267"/>
      <c r="BW31" s="559"/>
      <c r="BX31" s="560"/>
      <c r="BY31" s="560"/>
      <c r="BZ31" s="560"/>
      <c r="CA31" s="561"/>
      <c r="CB31" s="518"/>
      <c r="CC31" s="267"/>
      <c r="CD31" s="559"/>
      <c r="CE31" s="560"/>
      <c r="CF31" s="560"/>
      <c r="CG31" s="560"/>
      <c r="CH31" s="561"/>
      <c r="CI31" s="518"/>
      <c r="CK31" s="565"/>
      <c r="CL31" s="270">
        <v>0.83699999999999997</v>
      </c>
      <c r="CM31" s="271">
        <f xml:space="preserve"> 8.37*0.055</f>
        <v>0.46034999999999998</v>
      </c>
      <c r="CN31" s="271">
        <v>0.6</v>
      </c>
      <c r="CO31" s="509"/>
    </row>
    <row r="32" spans="1:99" s="291" customFormat="1" ht="14.25" customHeight="1" x14ac:dyDescent="0.2">
      <c r="A32" s="272"/>
      <c r="B32" s="273"/>
      <c r="C32" s="274" t="s">
        <v>247</v>
      </c>
      <c r="D32" s="267"/>
      <c r="E32" s="275"/>
      <c r="F32" s="276"/>
      <c r="G32" s="273"/>
      <c r="H32" s="276"/>
      <c r="I32" s="276"/>
      <c r="J32" s="277">
        <f>E32*E$29+F32*F$29+G32*G$29+H32*H$29+I32*I$29</f>
        <v>0</v>
      </c>
      <c r="K32" s="278"/>
      <c r="L32" s="383"/>
      <c r="M32" s="384"/>
      <c r="N32" s="303"/>
      <c r="O32" s="281"/>
      <c r="P32" s="281"/>
      <c r="Q32" s="282">
        <f>L32*L$29+M32*M$29+N32*N$29+O32*O$29+P32*P$29</f>
        <v>0</v>
      </c>
      <c r="R32" s="283"/>
      <c r="S32" s="275"/>
      <c r="T32" s="276"/>
      <c r="U32" s="276"/>
      <c r="V32" s="276"/>
      <c r="W32" s="276"/>
      <c r="X32" s="284">
        <f>S32*S$29+T32*T$29+U32*U$29+V32*V$29+W32*W$29</f>
        <v>0</v>
      </c>
      <c r="Y32" s="285"/>
      <c r="Z32" s="383"/>
      <c r="AA32" s="303"/>
      <c r="AB32" s="303"/>
      <c r="AC32" s="273"/>
      <c r="AD32" s="273"/>
      <c r="AE32" s="286">
        <f>Z32*Z$29+AA32*AA$29+AB32*AB$29+AC32*AC$29+AD32*AD$29</f>
        <v>0</v>
      </c>
      <c r="AF32" s="278"/>
      <c r="AG32" s="383"/>
      <c r="AH32" s="303"/>
      <c r="AI32" s="303"/>
      <c r="AJ32" s="281"/>
      <c r="AK32" s="281"/>
      <c r="AL32" s="287">
        <f t="shared" ref="AL32:AL91" si="11">AG32*AG$29+AH32*AH$29+AI32*AI$29+AJ32*AJ$29+AK32*AK$29</f>
        <v>0</v>
      </c>
      <c r="AM32" s="283"/>
      <c r="AN32" s="383"/>
      <c r="AO32" s="303"/>
      <c r="AP32" s="303"/>
      <c r="AQ32" s="281"/>
      <c r="AR32" s="281"/>
      <c r="AS32" s="287">
        <f t="shared" ref="AS32:AS91" si="12">AN32*AN$29+AO32*AO$29+AP32*AP$29+AQ32*AQ$29+AR32*AR$29</f>
        <v>0</v>
      </c>
      <c r="AT32" s="288"/>
      <c r="AU32" s="383"/>
      <c r="AV32" s="303"/>
      <c r="AW32" s="303"/>
      <c r="AX32" s="281"/>
      <c r="AY32" s="281"/>
      <c r="AZ32" s="289">
        <f t="shared" ref="AZ32:AZ91" si="13">AU32*AU$29+AV32*AV$29+AW32*AW$29+AX32*AX$29+AY32*AY$29</f>
        <v>0</v>
      </c>
      <c r="BA32" s="285"/>
      <c r="BB32" s="383"/>
      <c r="BC32" s="303"/>
      <c r="BD32" s="303"/>
      <c r="BE32" s="281"/>
      <c r="BF32" s="281"/>
      <c r="BG32" s="290">
        <f t="shared" ref="BG32:BG91" si="14">BB32*BB$29+BC32*BC$29+BD32*BD$29+BE32*BE$29+BF32*BF$29</f>
        <v>0</v>
      </c>
      <c r="BH32" s="285"/>
      <c r="BI32" s="383"/>
      <c r="BJ32" s="303"/>
      <c r="BK32" s="303"/>
      <c r="BL32" s="281"/>
      <c r="BM32" s="281"/>
      <c r="BN32" s="290">
        <f t="shared" ref="BN32:BN91" si="15">BI32*BI$29+BJ32*BJ$29+BK32*BK$29+BL32*BL$29+BM32*BM$29</f>
        <v>0</v>
      </c>
      <c r="BO32" s="288"/>
      <c r="BP32" s="383"/>
      <c r="BQ32" s="303"/>
      <c r="BR32" s="303"/>
      <c r="BS32" s="281"/>
      <c r="BT32" s="281"/>
      <c r="BU32" s="290">
        <f t="shared" ref="BU32:BU91" si="16">BP32*BP$29+BQ32*BQ$29+BR32*BR$29+BS32*BS$29+BT32*BT$29</f>
        <v>0</v>
      </c>
      <c r="BV32" s="288"/>
      <c r="BW32" s="383"/>
      <c r="BX32" s="303"/>
      <c r="BY32" s="303"/>
      <c r="BZ32" s="281"/>
      <c r="CA32" s="281"/>
      <c r="CB32" s="290">
        <f t="shared" ref="CB32:CB91" si="17">BW32*BW$29+BX32*BX$29+BY32*BY$29+BZ32*BZ$29+CA32*CA$29</f>
        <v>0</v>
      </c>
      <c r="CC32" s="285"/>
      <c r="CD32" s="383"/>
      <c r="CE32" s="303"/>
      <c r="CF32" s="303"/>
      <c r="CG32" s="281"/>
      <c r="CH32" s="281"/>
      <c r="CI32" s="290">
        <f t="shared" ref="CI32:CI91" si="18">CD32*CD$29+CE32*CE$29+CF32*CF$29+CG32*CG$29+CH32*CH$29</f>
        <v>0</v>
      </c>
      <c r="CK32" s="378">
        <f>SUM(J32,Q32,X32,AE32,AL32,AS32,AZ32,BG32,BN32,BU32,CB32,CI32)</f>
        <v>0</v>
      </c>
      <c r="CL32" s="292">
        <f>$CK32*CL$31</f>
        <v>0</v>
      </c>
      <c r="CM32" s="292">
        <f>$CK32*CM$31</f>
        <v>0</v>
      </c>
      <c r="CN32" s="410">
        <f>$CK32*CN$31</f>
        <v>0</v>
      </c>
      <c r="CO32" s="379">
        <f>SUM(CL32:CN32)</f>
        <v>0</v>
      </c>
      <c r="CR32" s="259"/>
      <c r="CS32" s="259"/>
      <c r="CT32" s="259"/>
      <c r="CU32" s="259"/>
    </row>
    <row r="33" spans="1:99" s="291" customFormat="1" ht="14.25" customHeight="1" x14ac:dyDescent="0.2">
      <c r="A33" s="279"/>
      <c r="B33" s="281"/>
      <c r="C33" s="293" t="s">
        <v>247</v>
      </c>
      <c r="D33" s="254"/>
      <c r="E33" s="279"/>
      <c r="F33" s="281"/>
      <c r="G33" s="281"/>
      <c r="H33" s="281"/>
      <c r="I33" s="281"/>
      <c r="J33" s="294">
        <f t="shared" ref="J33:J48" si="19">E33*E$29+F33*F$29+G33*G$29+H33*H$29+I33*I$29</f>
        <v>0</v>
      </c>
      <c r="K33" s="278"/>
      <c r="L33" s="279"/>
      <c r="M33" s="280"/>
      <c r="N33" s="281"/>
      <c r="O33" s="280"/>
      <c r="P33" s="280"/>
      <c r="Q33" s="295">
        <f t="shared" ref="Q33:Q91" si="20">L33*L$29+M33*M$29+N33*N$29+O33*O$29+P33*P$29</f>
        <v>0</v>
      </c>
      <c r="R33" s="283"/>
      <c r="S33" s="279"/>
      <c r="T33" s="281"/>
      <c r="U33" s="281"/>
      <c r="V33" s="281"/>
      <c r="W33" s="281"/>
      <c r="X33" s="296">
        <f t="shared" ref="X33:X91" si="21">S33*S$29+T33*T$29+U33*U$29+V33*V$29+W33*W$29</f>
        <v>0</v>
      </c>
      <c r="Y33" s="285"/>
      <c r="Z33" s="279"/>
      <c r="AA33" s="281"/>
      <c r="AB33" s="281"/>
      <c r="AC33" s="281"/>
      <c r="AD33" s="281"/>
      <c r="AE33" s="297">
        <f t="shared" ref="AE33:AE91" si="22">Z33*Z$29+AA33*AA$29+AB33*AB$29+AC33*AC$29+AD33*AD$29</f>
        <v>0</v>
      </c>
      <c r="AF33" s="278"/>
      <c r="AG33" s="279"/>
      <c r="AH33" s="281"/>
      <c r="AI33" s="281"/>
      <c r="AJ33" s="281"/>
      <c r="AK33" s="281"/>
      <c r="AL33" s="298">
        <f t="shared" si="11"/>
        <v>0</v>
      </c>
      <c r="AM33" s="283"/>
      <c r="AN33" s="279"/>
      <c r="AO33" s="281"/>
      <c r="AP33" s="281"/>
      <c r="AQ33" s="281"/>
      <c r="AR33" s="281"/>
      <c r="AS33" s="298">
        <f t="shared" si="12"/>
        <v>0</v>
      </c>
      <c r="AT33" s="288"/>
      <c r="AU33" s="279"/>
      <c r="AV33" s="281"/>
      <c r="AW33" s="281"/>
      <c r="AX33" s="281"/>
      <c r="AY33" s="281"/>
      <c r="AZ33" s="299">
        <f t="shared" si="13"/>
        <v>0</v>
      </c>
      <c r="BA33" s="285"/>
      <c r="BB33" s="279"/>
      <c r="BC33" s="281"/>
      <c r="BD33" s="281"/>
      <c r="BE33" s="281"/>
      <c r="BF33" s="281"/>
      <c r="BG33" s="295">
        <f t="shared" si="14"/>
        <v>0</v>
      </c>
      <c r="BH33" s="285"/>
      <c r="BI33" s="279"/>
      <c r="BJ33" s="281"/>
      <c r="BK33" s="281"/>
      <c r="BL33" s="281"/>
      <c r="BM33" s="281"/>
      <c r="BN33" s="295">
        <f t="shared" si="15"/>
        <v>0</v>
      </c>
      <c r="BO33" s="288"/>
      <c r="BP33" s="279"/>
      <c r="BQ33" s="281"/>
      <c r="BR33" s="281"/>
      <c r="BS33" s="281"/>
      <c r="BT33" s="281"/>
      <c r="BU33" s="295">
        <f t="shared" si="16"/>
        <v>0</v>
      </c>
      <c r="BV33" s="288"/>
      <c r="BW33" s="279"/>
      <c r="BX33" s="281"/>
      <c r="BY33" s="281"/>
      <c r="BZ33" s="281"/>
      <c r="CA33" s="281"/>
      <c r="CB33" s="295">
        <f t="shared" si="17"/>
        <v>0</v>
      </c>
      <c r="CC33" s="285"/>
      <c r="CD33" s="279"/>
      <c r="CE33" s="281"/>
      <c r="CF33" s="281"/>
      <c r="CG33" s="281"/>
      <c r="CH33" s="281"/>
      <c r="CI33" s="295">
        <f t="shared" si="18"/>
        <v>0</v>
      </c>
      <c r="CK33" s="300">
        <f>SUM(J33,Q33,X33,AE33,AL33,AS33,AZ33,BG33,BN33,BU33,CB33,CI33)</f>
        <v>0</v>
      </c>
      <c r="CL33" s="301">
        <f>$CK33*CL$31</f>
        <v>0</v>
      </c>
      <c r="CM33" s="301">
        <f>$CK33*CM$31</f>
        <v>0</v>
      </c>
      <c r="CN33" s="410">
        <f t="shared" ref="CN33:CN91" si="23">$CK33*CN$31</f>
        <v>0</v>
      </c>
      <c r="CO33" s="379">
        <f t="shared" ref="CO33:CO91" si="24">SUM(CL33:CN33)</f>
        <v>0</v>
      </c>
      <c r="CR33" s="259"/>
      <c r="CS33" s="259"/>
      <c r="CT33" s="259"/>
      <c r="CU33" s="259"/>
    </row>
    <row r="34" spans="1:99" s="291" customFormat="1" ht="14.25" customHeight="1" x14ac:dyDescent="0.2">
      <c r="A34" s="279"/>
      <c r="B34" s="281"/>
      <c r="C34" s="293" t="s">
        <v>247</v>
      </c>
      <c r="D34" s="254"/>
      <c r="E34" s="279"/>
      <c r="F34" s="281"/>
      <c r="G34" s="281"/>
      <c r="H34" s="281"/>
      <c r="I34" s="281"/>
      <c r="J34" s="294">
        <f>E34*E$29+F34*F$29+G34*G$29+H34*H$29+I34*I$29</f>
        <v>0</v>
      </c>
      <c r="K34" s="278"/>
      <c r="L34" s="279"/>
      <c r="M34" s="280"/>
      <c r="N34" s="280"/>
      <c r="O34" s="280"/>
      <c r="P34" s="280"/>
      <c r="Q34" s="295">
        <f t="shared" si="20"/>
        <v>0</v>
      </c>
      <c r="R34" s="283"/>
      <c r="S34" s="279"/>
      <c r="T34" s="281"/>
      <c r="U34" s="281"/>
      <c r="V34" s="281"/>
      <c r="W34" s="281"/>
      <c r="X34" s="296">
        <f>S34*S$29+T34*T$29+U34*U$29+V34*V$29+W34*W$29</f>
        <v>0</v>
      </c>
      <c r="Y34" s="285"/>
      <c r="Z34" s="279"/>
      <c r="AA34" s="281"/>
      <c r="AB34" s="281"/>
      <c r="AC34" s="281"/>
      <c r="AD34" s="281"/>
      <c r="AE34" s="297">
        <f t="shared" si="22"/>
        <v>0</v>
      </c>
      <c r="AF34" s="278"/>
      <c r="AG34" s="279"/>
      <c r="AH34" s="281"/>
      <c r="AI34" s="281"/>
      <c r="AJ34" s="281"/>
      <c r="AK34" s="281"/>
      <c r="AL34" s="298">
        <f t="shared" si="11"/>
        <v>0</v>
      </c>
      <c r="AM34" s="283"/>
      <c r="AN34" s="279"/>
      <c r="AO34" s="281"/>
      <c r="AP34" s="281"/>
      <c r="AQ34" s="281"/>
      <c r="AR34" s="281"/>
      <c r="AS34" s="298">
        <f t="shared" si="12"/>
        <v>0</v>
      </c>
      <c r="AT34" s="288"/>
      <c r="AU34" s="279"/>
      <c r="AV34" s="281"/>
      <c r="AW34" s="281"/>
      <c r="AX34" s="281"/>
      <c r="AY34" s="281"/>
      <c r="AZ34" s="299">
        <f t="shared" si="13"/>
        <v>0</v>
      </c>
      <c r="BA34" s="285"/>
      <c r="BB34" s="279"/>
      <c r="BC34" s="281"/>
      <c r="BD34" s="281"/>
      <c r="BE34" s="281"/>
      <c r="BF34" s="281"/>
      <c r="BG34" s="295">
        <f t="shared" si="14"/>
        <v>0</v>
      </c>
      <c r="BH34" s="285"/>
      <c r="BI34" s="279"/>
      <c r="BJ34" s="281"/>
      <c r="BK34" s="281"/>
      <c r="BL34" s="281"/>
      <c r="BM34" s="281"/>
      <c r="BN34" s="295">
        <f t="shared" si="15"/>
        <v>0</v>
      </c>
      <c r="BO34" s="288"/>
      <c r="BP34" s="279"/>
      <c r="BQ34" s="281"/>
      <c r="BR34" s="281"/>
      <c r="BS34" s="281"/>
      <c r="BT34" s="281"/>
      <c r="BU34" s="295">
        <f t="shared" si="16"/>
        <v>0</v>
      </c>
      <c r="BV34" s="288"/>
      <c r="BW34" s="279"/>
      <c r="BX34" s="281"/>
      <c r="BY34" s="281"/>
      <c r="BZ34" s="281"/>
      <c r="CA34" s="281"/>
      <c r="CB34" s="295">
        <f t="shared" si="17"/>
        <v>0</v>
      </c>
      <c r="CC34" s="285"/>
      <c r="CD34" s="279"/>
      <c r="CE34" s="281"/>
      <c r="CF34" s="281"/>
      <c r="CG34" s="281"/>
      <c r="CH34" s="281"/>
      <c r="CI34" s="295">
        <f t="shared" si="18"/>
        <v>0</v>
      </c>
      <c r="CK34" s="300">
        <f t="shared" ref="CK34:CK91" si="25">SUM(J34,Q34,X34,AE34,AL34,AS34,AZ34,BG34,BN34,BU34,CB34,CI34)</f>
        <v>0</v>
      </c>
      <c r="CL34" s="301">
        <f t="shared" ref="CL34:CM65" si="26">$CK34*CL$31</f>
        <v>0</v>
      </c>
      <c r="CM34" s="301">
        <f t="shared" si="26"/>
        <v>0</v>
      </c>
      <c r="CN34" s="410">
        <f t="shared" si="23"/>
        <v>0</v>
      </c>
      <c r="CO34" s="379">
        <f t="shared" si="24"/>
        <v>0</v>
      </c>
      <c r="CR34" s="259"/>
      <c r="CS34" s="259"/>
      <c r="CT34" s="259"/>
      <c r="CU34" s="259"/>
    </row>
    <row r="35" spans="1:99" s="291" customFormat="1" ht="14.25" customHeight="1" x14ac:dyDescent="0.2">
      <c r="A35" s="279"/>
      <c r="B35" s="281"/>
      <c r="C35" s="293" t="s">
        <v>247</v>
      </c>
      <c r="D35" s="254"/>
      <c r="E35" s="279"/>
      <c r="F35" s="281"/>
      <c r="G35" s="281"/>
      <c r="H35" s="281"/>
      <c r="I35" s="281"/>
      <c r="J35" s="294">
        <f t="shared" si="19"/>
        <v>0</v>
      </c>
      <c r="K35" s="278"/>
      <c r="L35" s="279"/>
      <c r="M35" s="280"/>
      <c r="N35" s="280"/>
      <c r="O35" s="281"/>
      <c r="P35" s="280"/>
      <c r="Q35" s="295">
        <f t="shared" si="20"/>
        <v>0</v>
      </c>
      <c r="R35" s="283"/>
      <c r="S35" s="279"/>
      <c r="T35" s="281"/>
      <c r="U35" s="281"/>
      <c r="V35" s="281"/>
      <c r="W35" s="281"/>
      <c r="X35" s="296">
        <f t="shared" si="21"/>
        <v>0</v>
      </c>
      <c r="Y35" s="285"/>
      <c r="Z35" s="279"/>
      <c r="AA35" s="281"/>
      <c r="AB35" s="281"/>
      <c r="AC35" s="281"/>
      <c r="AD35" s="281"/>
      <c r="AE35" s="297">
        <f t="shared" si="22"/>
        <v>0</v>
      </c>
      <c r="AF35" s="278"/>
      <c r="AG35" s="279"/>
      <c r="AH35" s="281"/>
      <c r="AI35" s="281"/>
      <c r="AJ35" s="281"/>
      <c r="AK35" s="281"/>
      <c r="AL35" s="298">
        <f t="shared" si="11"/>
        <v>0</v>
      </c>
      <c r="AM35" s="283"/>
      <c r="AN35" s="279"/>
      <c r="AO35" s="281"/>
      <c r="AP35" s="281"/>
      <c r="AQ35" s="281"/>
      <c r="AR35" s="281"/>
      <c r="AS35" s="298">
        <f t="shared" si="12"/>
        <v>0</v>
      </c>
      <c r="AT35" s="288"/>
      <c r="AU35" s="279"/>
      <c r="AV35" s="281"/>
      <c r="AW35" s="281"/>
      <c r="AX35" s="281"/>
      <c r="AY35" s="281"/>
      <c r="AZ35" s="299">
        <f t="shared" si="13"/>
        <v>0</v>
      </c>
      <c r="BA35" s="285"/>
      <c r="BB35" s="279"/>
      <c r="BC35" s="281"/>
      <c r="BD35" s="281"/>
      <c r="BE35" s="281"/>
      <c r="BF35" s="281"/>
      <c r="BG35" s="295">
        <f>BB35*BB$29+BC35*BC$29+BD35*BD$29+BE35*BE$29+BF35*BF$29</f>
        <v>0</v>
      </c>
      <c r="BH35" s="285"/>
      <c r="BI35" s="279"/>
      <c r="BJ35" s="281"/>
      <c r="BK35" s="281"/>
      <c r="BL35" s="281"/>
      <c r="BM35" s="281"/>
      <c r="BN35" s="295">
        <f t="shared" si="15"/>
        <v>0</v>
      </c>
      <c r="BO35" s="288"/>
      <c r="BP35" s="279"/>
      <c r="BQ35" s="281"/>
      <c r="BR35" s="281"/>
      <c r="BS35" s="281"/>
      <c r="BT35" s="281"/>
      <c r="BU35" s="295">
        <f t="shared" si="16"/>
        <v>0</v>
      </c>
      <c r="BV35" s="288"/>
      <c r="BW35" s="279"/>
      <c r="BX35" s="281"/>
      <c r="BY35" s="281"/>
      <c r="BZ35" s="281"/>
      <c r="CA35" s="281"/>
      <c r="CB35" s="295">
        <f t="shared" si="17"/>
        <v>0</v>
      </c>
      <c r="CC35" s="285"/>
      <c r="CD35" s="279"/>
      <c r="CE35" s="281"/>
      <c r="CF35" s="281"/>
      <c r="CG35" s="281"/>
      <c r="CH35" s="281"/>
      <c r="CI35" s="295">
        <f t="shared" si="18"/>
        <v>0</v>
      </c>
      <c r="CK35" s="300">
        <f t="shared" si="25"/>
        <v>0</v>
      </c>
      <c r="CL35" s="301">
        <f t="shared" si="26"/>
        <v>0</v>
      </c>
      <c r="CM35" s="301">
        <f t="shared" si="26"/>
        <v>0</v>
      </c>
      <c r="CN35" s="410">
        <f t="shared" si="23"/>
        <v>0</v>
      </c>
      <c r="CO35" s="379">
        <f t="shared" si="24"/>
        <v>0</v>
      </c>
      <c r="CR35" s="259"/>
      <c r="CS35" s="259"/>
      <c r="CT35" s="259"/>
      <c r="CU35" s="259"/>
    </row>
    <row r="36" spans="1:99" s="291" customFormat="1" ht="14.25" customHeight="1" x14ac:dyDescent="0.2">
      <c r="A36" s="279"/>
      <c r="B36" s="281"/>
      <c r="C36" s="293" t="s">
        <v>247</v>
      </c>
      <c r="D36" s="254"/>
      <c r="E36" s="279"/>
      <c r="F36" s="281"/>
      <c r="G36" s="281"/>
      <c r="H36" s="281"/>
      <c r="I36" s="281"/>
      <c r="J36" s="294">
        <f t="shared" si="19"/>
        <v>0</v>
      </c>
      <c r="K36" s="278"/>
      <c r="L36" s="279"/>
      <c r="M36" s="281"/>
      <c r="N36" s="281"/>
      <c r="O36" s="281"/>
      <c r="P36" s="280"/>
      <c r="Q36" s="295">
        <f t="shared" si="20"/>
        <v>0</v>
      </c>
      <c r="R36" s="283"/>
      <c r="S36" s="279"/>
      <c r="T36" s="281"/>
      <c r="U36" s="281"/>
      <c r="V36" s="281"/>
      <c r="W36" s="281"/>
      <c r="X36" s="296">
        <f t="shared" si="21"/>
        <v>0</v>
      </c>
      <c r="Y36" s="285"/>
      <c r="Z36" s="279"/>
      <c r="AA36" s="281"/>
      <c r="AB36" s="281"/>
      <c r="AC36" s="281"/>
      <c r="AD36" s="281"/>
      <c r="AE36" s="297">
        <f t="shared" si="22"/>
        <v>0</v>
      </c>
      <c r="AF36" s="278"/>
      <c r="AG36" s="279"/>
      <c r="AH36" s="281"/>
      <c r="AI36" s="281"/>
      <c r="AJ36" s="281"/>
      <c r="AK36" s="281"/>
      <c r="AL36" s="298">
        <f t="shared" si="11"/>
        <v>0</v>
      </c>
      <c r="AM36" s="283"/>
      <c r="AN36" s="279"/>
      <c r="AO36" s="281"/>
      <c r="AP36" s="281"/>
      <c r="AQ36" s="281"/>
      <c r="AR36" s="281"/>
      <c r="AS36" s="298">
        <f>AN36*AN$29+AO36*AO$29+AP36*AP$29+AQ36*AQ$29+AR36*AR$29</f>
        <v>0</v>
      </c>
      <c r="AT36" s="288"/>
      <c r="AU36" s="279"/>
      <c r="AV36" s="281"/>
      <c r="AW36" s="281"/>
      <c r="AX36" s="281"/>
      <c r="AY36" s="281"/>
      <c r="AZ36" s="299">
        <f>AU36*AU$29+AV36*AV$29+AW36*AW$29+AX36*AX$29+AY36*AY$29</f>
        <v>0</v>
      </c>
      <c r="BA36" s="285"/>
      <c r="BB36" s="279"/>
      <c r="BC36" s="281"/>
      <c r="BD36" s="281"/>
      <c r="BE36" s="281"/>
      <c r="BF36" s="281"/>
      <c r="BG36" s="295">
        <f t="shared" si="14"/>
        <v>0</v>
      </c>
      <c r="BH36" s="285"/>
      <c r="BI36" s="279"/>
      <c r="BJ36" s="281"/>
      <c r="BK36" s="281"/>
      <c r="BL36" s="281"/>
      <c r="BM36" s="281"/>
      <c r="BN36" s="295">
        <f t="shared" si="15"/>
        <v>0</v>
      </c>
      <c r="BO36" s="288"/>
      <c r="BP36" s="279"/>
      <c r="BQ36" s="281"/>
      <c r="BR36" s="281"/>
      <c r="BS36" s="281"/>
      <c r="BT36" s="281"/>
      <c r="BU36" s="295">
        <f t="shared" si="16"/>
        <v>0</v>
      </c>
      <c r="BV36" s="288"/>
      <c r="BW36" s="279"/>
      <c r="BX36" s="281"/>
      <c r="BY36" s="281"/>
      <c r="BZ36" s="281"/>
      <c r="CA36" s="281"/>
      <c r="CB36" s="295">
        <f t="shared" si="17"/>
        <v>0</v>
      </c>
      <c r="CC36" s="285"/>
      <c r="CD36" s="279"/>
      <c r="CE36" s="281"/>
      <c r="CF36" s="281"/>
      <c r="CG36" s="281"/>
      <c r="CH36" s="281"/>
      <c r="CI36" s="295">
        <f t="shared" si="18"/>
        <v>0</v>
      </c>
      <c r="CK36" s="300">
        <f t="shared" si="25"/>
        <v>0</v>
      </c>
      <c r="CL36" s="301">
        <f t="shared" si="26"/>
        <v>0</v>
      </c>
      <c r="CM36" s="301">
        <f t="shared" si="26"/>
        <v>0</v>
      </c>
      <c r="CN36" s="410">
        <f t="shared" si="23"/>
        <v>0</v>
      </c>
      <c r="CO36" s="379">
        <f t="shared" si="24"/>
        <v>0</v>
      </c>
    </row>
    <row r="37" spans="1:99" s="291" customFormat="1" ht="14.25" customHeight="1" x14ac:dyDescent="0.2">
      <c r="A37" s="279"/>
      <c r="B37" s="281"/>
      <c r="C37" s="293" t="s">
        <v>247</v>
      </c>
      <c r="D37" s="254"/>
      <c r="E37" s="279"/>
      <c r="F37" s="281"/>
      <c r="G37" s="281"/>
      <c r="H37" s="281"/>
      <c r="I37" s="281"/>
      <c r="J37" s="294">
        <f t="shared" si="19"/>
        <v>0</v>
      </c>
      <c r="K37" s="278"/>
      <c r="L37" s="279"/>
      <c r="M37" s="281"/>
      <c r="N37" s="281"/>
      <c r="O37" s="280"/>
      <c r="P37" s="280"/>
      <c r="Q37" s="295">
        <f t="shared" si="20"/>
        <v>0</v>
      </c>
      <c r="R37" s="283"/>
      <c r="S37" s="279"/>
      <c r="T37" s="281"/>
      <c r="U37" s="281"/>
      <c r="V37" s="281"/>
      <c r="W37" s="281"/>
      <c r="X37" s="296">
        <f t="shared" si="21"/>
        <v>0</v>
      </c>
      <c r="Y37" s="285"/>
      <c r="Z37" s="279"/>
      <c r="AA37" s="281"/>
      <c r="AB37" s="281"/>
      <c r="AC37" s="281"/>
      <c r="AD37" s="281"/>
      <c r="AE37" s="297">
        <f t="shared" si="22"/>
        <v>0</v>
      </c>
      <c r="AF37" s="278"/>
      <c r="AG37" s="279"/>
      <c r="AH37" s="281"/>
      <c r="AI37" s="281"/>
      <c r="AJ37" s="281"/>
      <c r="AK37" s="281"/>
      <c r="AL37" s="298">
        <f t="shared" si="11"/>
        <v>0</v>
      </c>
      <c r="AM37" s="283"/>
      <c r="AN37" s="279"/>
      <c r="AO37" s="281"/>
      <c r="AP37" s="281"/>
      <c r="AQ37" s="281"/>
      <c r="AR37" s="281"/>
      <c r="AS37" s="298">
        <f t="shared" si="12"/>
        <v>0</v>
      </c>
      <c r="AT37" s="288"/>
      <c r="AU37" s="279"/>
      <c r="AV37" s="281"/>
      <c r="AW37" s="281"/>
      <c r="AX37" s="281"/>
      <c r="AY37" s="281"/>
      <c r="AZ37" s="299">
        <f t="shared" si="13"/>
        <v>0</v>
      </c>
      <c r="BA37" s="285"/>
      <c r="BB37" s="279"/>
      <c r="BC37" s="281"/>
      <c r="BD37" s="281"/>
      <c r="BE37" s="281"/>
      <c r="BF37" s="281"/>
      <c r="BG37" s="295">
        <f t="shared" si="14"/>
        <v>0</v>
      </c>
      <c r="BH37" s="285"/>
      <c r="BI37" s="279"/>
      <c r="BJ37" s="281"/>
      <c r="BK37" s="281"/>
      <c r="BL37" s="281"/>
      <c r="BM37" s="281"/>
      <c r="BN37" s="295">
        <f t="shared" si="15"/>
        <v>0</v>
      </c>
      <c r="BO37" s="288"/>
      <c r="BP37" s="279"/>
      <c r="BQ37" s="281"/>
      <c r="BR37" s="281"/>
      <c r="BS37" s="281"/>
      <c r="BT37" s="281"/>
      <c r="BU37" s="295">
        <f t="shared" si="16"/>
        <v>0</v>
      </c>
      <c r="BV37" s="288"/>
      <c r="BW37" s="279"/>
      <c r="BX37" s="281"/>
      <c r="BY37" s="281"/>
      <c r="BZ37" s="281"/>
      <c r="CA37" s="281"/>
      <c r="CB37" s="295">
        <f t="shared" si="17"/>
        <v>0</v>
      </c>
      <c r="CC37" s="285"/>
      <c r="CD37" s="279"/>
      <c r="CE37" s="281"/>
      <c r="CF37" s="281"/>
      <c r="CG37" s="281"/>
      <c r="CH37" s="281"/>
      <c r="CI37" s="295">
        <f t="shared" si="18"/>
        <v>0</v>
      </c>
      <c r="CK37" s="300">
        <f t="shared" si="25"/>
        <v>0</v>
      </c>
      <c r="CL37" s="301">
        <f t="shared" si="26"/>
        <v>0</v>
      </c>
      <c r="CM37" s="301">
        <f t="shared" si="26"/>
        <v>0</v>
      </c>
      <c r="CN37" s="410">
        <f t="shared" si="23"/>
        <v>0</v>
      </c>
      <c r="CO37" s="379">
        <f t="shared" si="24"/>
        <v>0</v>
      </c>
    </row>
    <row r="38" spans="1:99" s="291" customFormat="1" ht="14.25" customHeight="1" x14ac:dyDescent="0.2">
      <c r="A38" s="279"/>
      <c r="B38" s="281"/>
      <c r="C38" s="293" t="s">
        <v>247</v>
      </c>
      <c r="D38" s="254"/>
      <c r="E38" s="279"/>
      <c r="F38" s="281"/>
      <c r="G38" s="281"/>
      <c r="H38" s="281"/>
      <c r="I38" s="281"/>
      <c r="J38" s="294">
        <f t="shared" si="19"/>
        <v>0</v>
      </c>
      <c r="K38" s="278"/>
      <c r="L38" s="279"/>
      <c r="M38" s="281"/>
      <c r="N38" s="280"/>
      <c r="O38" s="280"/>
      <c r="P38" s="280"/>
      <c r="Q38" s="295">
        <f t="shared" si="20"/>
        <v>0</v>
      </c>
      <c r="R38" s="283"/>
      <c r="S38" s="279"/>
      <c r="T38" s="281"/>
      <c r="U38" s="281"/>
      <c r="V38" s="281"/>
      <c r="W38" s="281"/>
      <c r="X38" s="296">
        <f t="shared" si="21"/>
        <v>0</v>
      </c>
      <c r="Y38" s="285"/>
      <c r="Z38" s="279"/>
      <c r="AA38" s="281"/>
      <c r="AB38" s="281"/>
      <c r="AC38" s="281"/>
      <c r="AD38" s="281"/>
      <c r="AE38" s="297">
        <f t="shared" si="22"/>
        <v>0</v>
      </c>
      <c r="AF38" s="278"/>
      <c r="AG38" s="279"/>
      <c r="AH38" s="281"/>
      <c r="AI38" s="281"/>
      <c r="AJ38" s="281"/>
      <c r="AK38" s="281"/>
      <c r="AL38" s="298">
        <f t="shared" si="11"/>
        <v>0</v>
      </c>
      <c r="AM38" s="283"/>
      <c r="AN38" s="279"/>
      <c r="AO38" s="281"/>
      <c r="AP38" s="281"/>
      <c r="AQ38" s="281"/>
      <c r="AR38" s="281"/>
      <c r="AS38" s="298">
        <f t="shared" si="12"/>
        <v>0</v>
      </c>
      <c r="AT38" s="288"/>
      <c r="AU38" s="279"/>
      <c r="AV38" s="281"/>
      <c r="AW38" s="281"/>
      <c r="AX38" s="281"/>
      <c r="AY38" s="281"/>
      <c r="AZ38" s="299">
        <f t="shared" si="13"/>
        <v>0</v>
      </c>
      <c r="BA38" s="285"/>
      <c r="BB38" s="279"/>
      <c r="BC38" s="281"/>
      <c r="BD38" s="281"/>
      <c r="BE38" s="281"/>
      <c r="BF38" s="281"/>
      <c r="BG38" s="295">
        <f t="shared" si="14"/>
        <v>0</v>
      </c>
      <c r="BH38" s="285"/>
      <c r="BI38" s="279"/>
      <c r="BJ38" s="281"/>
      <c r="BK38" s="281"/>
      <c r="BL38" s="281"/>
      <c r="BM38" s="281"/>
      <c r="BN38" s="295">
        <f t="shared" si="15"/>
        <v>0</v>
      </c>
      <c r="BO38" s="288"/>
      <c r="BP38" s="279"/>
      <c r="BQ38" s="281"/>
      <c r="BR38" s="281"/>
      <c r="BS38" s="281"/>
      <c r="BT38" s="281"/>
      <c r="BU38" s="295">
        <f t="shared" si="16"/>
        <v>0</v>
      </c>
      <c r="BV38" s="288"/>
      <c r="BW38" s="279"/>
      <c r="BX38" s="281"/>
      <c r="BY38" s="281"/>
      <c r="BZ38" s="281"/>
      <c r="CA38" s="281"/>
      <c r="CB38" s="295">
        <f>BW38*BW$29+BX38*BX$29+BY38*BY$29+BZ38*BZ$29+CA38*CA$29</f>
        <v>0</v>
      </c>
      <c r="CC38" s="285"/>
      <c r="CD38" s="279"/>
      <c r="CE38" s="281"/>
      <c r="CF38" s="281"/>
      <c r="CG38" s="281"/>
      <c r="CH38" s="281"/>
      <c r="CI38" s="295">
        <f t="shared" si="18"/>
        <v>0</v>
      </c>
      <c r="CK38" s="300">
        <f t="shared" si="25"/>
        <v>0</v>
      </c>
      <c r="CL38" s="301">
        <f t="shared" si="26"/>
        <v>0</v>
      </c>
      <c r="CM38" s="301">
        <f t="shared" si="26"/>
        <v>0</v>
      </c>
      <c r="CN38" s="410">
        <f>$CK38*CN$31</f>
        <v>0</v>
      </c>
      <c r="CO38" s="379">
        <f t="shared" si="24"/>
        <v>0</v>
      </c>
    </row>
    <row r="39" spans="1:99" s="291" customFormat="1" ht="14.25" customHeight="1" x14ac:dyDescent="0.2">
      <c r="A39" s="279"/>
      <c r="B39" s="281"/>
      <c r="C39" s="293" t="s">
        <v>247</v>
      </c>
      <c r="D39" s="254"/>
      <c r="E39" s="279"/>
      <c r="F39" s="281"/>
      <c r="G39" s="281"/>
      <c r="H39" s="281"/>
      <c r="I39" s="281"/>
      <c r="J39" s="294">
        <f t="shared" si="19"/>
        <v>0</v>
      </c>
      <c r="K39" s="278"/>
      <c r="L39" s="279"/>
      <c r="M39" s="281"/>
      <c r="N39" s="280"/>
      <c r="O39" s="281"/>
      <c r="P39" s="280"/>
      <c r="Q39" s="295">
        <f t="shared" si="20"/>
        <v>0</v>
      </c>
      <c r="R39" s="283"/>
      <c r="S39" s="279"/>
      <c r="T39" s="281"/>
      <c r="U39" s="281"/>
      <c r="V39" s="281"/>
      <c r="W39" s="281"/>
      <c r="X39" s="296">
        <f t="shared" si="21"/>
        <v>0</v>
      </c>
      <c r="Y39" s="285"/>
      <c r="Z39" s="279"/>
      <c r="AA39" s="281"/>
      <c r="AB39" s="281"/>
      <c r="AC39" s="281"/>
      <c r="AD39" s="281"/>
      <c r="AE39" s="297">
        <f t="shared" si="22"/>
        <v>0</v>
      </c>
      <c r="AF39" s="278"/>
      <c r="AG39" s="279"/>
      <c r="AH39" s="281"/>
      <c r="AI39" s="281"/>
      <c r="AJ39" s="281"/>
      <c r="AK39" s="281"/>
      <c r="AL39" s="298">
        <f t="shared" si="11"/>
        <v>0</v>
      </c>
      <c r="AM39" s="283"/>
      <c r="AN39" s="279"/>
      <c r="AO39" s="281"/>
      <c r="AP39" s="281"/>
      <c r="AQ39" s="281"/>
      <c r="AR39" s="281"/>
      <c r="AS39" s="298">
        <f t="shared" si="12"/>
        <v>0</v>
      </c>
      <c r="AT39" s="288"/>
      <c r="AU39" s="279"/>
      <c r="AV39" s="281"/>
      <c r="AW39" s="281"/>
      <c r="AX39" s="281"/>
      <c r="AY39" s="281"/>
      <c r="AZ39" s="299">
        <f t="shared" si="13"/>
        <v>0</v>
      </c>
      <c r="BA39" s="285"/>
      <c r="BB39" s="279"/>
      <c r="BC39" s="281"/>
      <c r="BD39" s="281"/>
      <c r="BE39" s="281"/>
      <c r="BF39" s="281"/>
      <c r="BG39" s="295">
        <f t="shared" si="14"/>
        <v>0</v>
      </c>
      <c r="BH39" s="285"/>
      <c r="BI39" s="279"/>
      <c r="BJ39" s="281"/>
      <c r="BK39" s="281"/>
      <c r="BL39" s="281"/>
      <c r="BM39" s="281"/>
      <c r="BN39" s="295">
        <f t="shared" si="15"/>
        <v>0</v>
      </c>
      <c r="BO39" s="288"/>
      <c r="BP39" s="279"/>
      <c r="BQ39" s="281"/>
      <c r="BR39" s="281"/>
      <c r="BS39" s="281"/>
      <c r="BT39" s="281"/>
      <c r="BU39" s="295">
        <f t="shared" si="16"/>
        <v>0</v>
      </c>
      <c r="BV39" s="288"/>
      <c r="BW39" s="279"/>
      <c r="BX39" s="281"/>
      <c r="BY39" s="281"/>
      <c r="BZ39" s="281"/>
      <c r="CA39" s="281"/>
      <c r="CB39" s="295">
        <f t="shared" si="17"/>
        <v>0</v>
      </c>
      <c r="CC39" s="285"/>
      <c r="CD39" s="279"/>
      <c r="CE39" s="281"/>
      <c r="CF39" s="281"/>
      <c r="CG39" s="281"/>
      <c r="CH39" s="281"/>
      <c r="CI39" s="295">
        <f t="shared" si="18"/>
        <v>0</v>
      </c>
      <c r="CK39" s="300">
        <f t="shared" si="25"/>
        <v>0</v>
      </c>
      <c r="CL39" s="301">
        <f t="shared" si="26"/>
        <v>0</v>
      </c>
      <c r="CM39" s="301">
        <f t="shared" si="26"/>
        <v>0</v>
      </c>
      <c r="CN39" s="410">
        <f t="shared" si="23"/>
        <v>0</v>
      </c>
      <c r="CO39" s="379">
        <f t="shared" si="24"/>
        <v>0</v>
      </c>
    </row>
    <row r="40" spans="1:99" s="291" customFormat="1" ht="14.25" customHeight="1" x14ac:dyDescent="0.2">
      <c r="A40" s="279"/>
      <c r="B40" s="281"/>
      <c r="C40" s="293" t="s">
        <v>247</v>
      </c>
      <c r="D40" s="254"/>
      <c r="E40" s="279"/>
      <c r="F40" s="281"/>
      <c r="G40" s="281"/>
      <c r="H40" s="281"/>
      <c r="I40" s="281"/>
      <c r="J40" s="294">
        <f t="shared" si="19"/>
        <v>0</v>
      </c>
      <c r="K40" s="278"/>
      <c r="L40" s="279"/>
      <c r="M40" s="280"/>
      <c r="N40" s="281"/>
      <c r="O40" s="281"/>
      <c r="P40" s="280"/>
      <c r="Q40" s="295">
        <f t="shared" si="20"/>
        <v>0</v>
      </c>
      <c r="R40" s="283"/>
      <c r="S40" s="279"/>
      <c r="T40" s="281"/>
      <c r="U40" s="281"/>
      <c r="V40" s="281"/>
      <c r="W40" s="281"/>
      <c r="X40" s="296">
        <f>S40*S$29+T40*T$29+U40*U$29+V40*V$29+W40*W$29</f>
        <v>0</v>
      </c>
      <c r="Y40" s="285"/>
      <c r="Z40" s="279"/>
      <c r="AA40" s="281"/>
      <c r="AB40" s="281"/>
      <c r="AC40" s="281"/>
      <c r="AD40" s="281"/>
      <c r="AE40" s="297">
        <f t="shared" si="22"/>
        <v>0</v>
      </c>
      <c r="AF40" s="278"/>
      <c r="AG40" s="279"/>
      <c r="AH40" s="281"/>
      <c r="AI40" s="281"/>
      <c r="AJ40" s="281"/>
      <c r="AK40" s="281"/>
      <c r="AL40" s="298">
        <f t="shared" si="11"/>
        <v>0</v>
      </c>
      <c r="AM40" s="283"/>
      <c r="AN40" s="279"/>
      <c r="AO40" s="281"/>
      <c r="AP40" s="281"/>
      <c r="AQ40" s="281"/>
      <c r="AR40" s="281"/>
      <c r="AS40" s="298">
        <f t="shared" si="12"/>
        <v>0</v>
      </c>
      <c r="AT40" s="288"/>
      <c r="AU40" s="279"/>
      <c r="AV40" s="281"/>
      <c r="AW40" s="281"/>
      <c r="AX40" s="281"/>
      <c r="AY40" s="281"/>
      <c r="AZ40" s="299">
        <f t="shared" si="13"/>
        <v>0</v>
      </c>
      <c r="BA40" s="285"/>
      <c r="BB40" s="279"/>
      <c r="BC40" s="281"/>
      <c r="BD40" s="281"/>
      <c r="BE40" s="281"/>
      <c r="BF40" s="281"/>
      <c r="BG40" s="295">
        <f t="shared" si="14"/>
        <v>0</v>
      </c>
      <c r="BH40" s="285"/>
      <c r="BI40" s="279"/>
      <c r="BJ40" s="281"/>
      <c r="BK40" s="281"/>
      <c r="BL40" s="281"/>
      <c r="BM40" s="281"/>
      <c r="BN40" s="295">
        <f t="shared" si="15"/>
        <v>0</v>
      </c>
      <c r="BO40" s="288"/>
      <c r="BP40" s="279"/>
      <c r="BQ40" s="281"/>
      <c r="BR40" s="281"/>
      <c r="BS40" s="281"/>
      <c r="BT40" s="281"/>
      <c r="BU40" s="295">
        <f t="shared" si="16"/>
        <v>0</v>
      </c>
      <c r="BV40" s="288"/>
      <c r="BW40" s="279"/>
      <c r="BX40" s="281"/>
      <c r="BY40" s="281"/>
      <c r="BZ40" s="281"/>
      <c r="CA40" s="281"/>
      <c r="CB40" s="295">
        <f t="shared" si="17"/>
        <v>0</v>
      </c>
      <c r="CC40" s="285"/>
      <c r="CD40" s="279"/>
      <c r="CE40" s="281"/>
      <c r="CF40" s="281"/>
      <c r="CG40" s="281"/>
      <c r="CH40" s="281"/>
      <c r="CI40" s="295">
        <f t="shared" si="18"/>
        <v>0</v>
      </c>
      <c r="CK40" s="300">
        <f t="shared" si="25"/>
        <v>0</v>
      </c>
      <c r="CL40" s="301">
        <f t="shared" si="26"/>
        <v>0</v>
      </c>
      <c r="CM40" s="301">
        <f t="shared" si="26"/>
        <v>0</v>
      </c>
      <c r="CN40" s="410">
        <f t="shared" si="23"/>
        <v>0</v>
      </c>
      <c r="CO40" s="379">
        <f t="shared" si="24"/>
        <v>0</v>
      </c>
    </row>
    <row r="41" spans="1:99" s="291" customFormat="1" ht="14.25" customHeight="1" x14ac:dyDescent="0.2">
      <c r="A41" s="279"/>
      <c r="B41" s="281"/>
      <c r="C41" s="293" t="s">
        <v>247</v>
      </c>
      <c r="D41" s="254"/>
      <c r="E41" s="279"/>
      <c r="F41" s="281"/>
      <c r="G41" s="281"/>
      <c r="H41" s="281"/>
      <c r="I41" s="281"/>
      <c r="J41" s="294">
        <f t="shared" si="19"/>
        <v>0</v>
      </c>
      <c r="K41" s="278"/>
      <c r="L41" s="279"/>
      <c r="M41" s="280"/>
      <c r="N41" s="281"/>
      <c r="O41" s="281"/>
      <c r="P41" s="280"/>
      <c r="Q41" s="295">
        <f t="shared" si="20"/>
        <v>0</v>
      </c>
      <c r="R41" s="283"/>
      <c r="S41" s="279"/>
      <c r="T41" s="281"/>
      <c r="U41" s="281"/>
      <c r="V41" s="281"/>
      <c r="W41" s="281"/>
      <c r="X41" s="296">
        <f t="shared" si="21"/>
        <v>0</v>
      </c>
      <c r="Y41" s="285"/>
      <c r="Z41" s="279"/>
      <c r="AA41" s="281"/>
      <c r="AB41" s="281"/>
      <c r="AC41" s="281"/>
      <c r="AD41" s="281"/>
      <c r="AE41" s="297">
        <f t="shared" si="22"/>
        <v>0</v>
      </c>
      <c r="AF41" s="278"/>
      <c r="AG41" s="279"/>
      <c r="AH41" s="281"/>
      <c r="AI41" s="281"/>
      <c r="AJ41" s="281"/>
      <c r="AK41" s="281"/>
      <c r="AL41" s="298">
        <f t="shared" si="11"/>
        <v>0</v>
      </c>
      <c r="AM41" s="283"/>
      <c r="AN41" s="279"/>
      <c r="AO41" s="281"/>
      <c r="AP41" s="281"/>
      <c r="AQ41" s="281"/>
      <c r="AR41" s="281"/>
      <c r="AS41" s="298">
        <f t="shared" si="12"/>
        <v>0</v>
      </c>
      <c r="AT41" s="288"/>
      <c r="AU41" s="279"/>
      <c r="AV41" s="281"/>
      <c r="AW41" s="281"/>
      <c r="AX41" s="281"/>
      <c r="AY41" s="281"/>
      <c r="AZ41" s="299">
        <f t="shared" si="13"/>
        <v>0</v>
      </c>
      <c r="BA41" s="285"/>
      <c r="BB41" s="279"/>
      <c r="BC41" s="281"/>
      <c r="BD41" s="281"/>
      <c r="BE41" s="281"/>
      <c r="BF41" s="281"/>
      <c r="BG41" s="295">
        <f t="shared" si="14"/>
        <v>0</v>
      </c>
      <c r="BH41" s="285"/>
      <c r="BI41" s="279"/>
      <c r="BJ41" s="281"/>
      <c r="BK41" s="281"/>
      <c r="BL41" s="281"/>
      <c r="BM41" s="281"/>
      <c r="BN41" s="295">
        <f t="shared" si="15"/>
        <v>0</v>
      </c>
      <c r="BO41" s="288"/>
      <c r="BP41" s="279"/>
      <c r="BQ41" s="281"/>
      <c r="BR41" s="281"/>
      <c r="BS41" s="281"/>
      <c r="BT41" s="281"/>
      <c r="BU41" s="295">
        <f t="shared" si="16"/>
        <v>0</v>
      </c>
      <c r="BV41" s="288"/>
      <c r="BW41" s="279"/>
      <c r="BX41" s="281"/>
      <c r="BY41" s="281"/>
      <c r="BZ41" s="281"/>
      <c r="CA41" s="281"/>
      <c r="CB41" s="295">
        <f t="shared" si="17"/>
        <v>0</v>
      </c>
      <c r="CC41" s="285"/>
      <c r="CD41" s="279"/>
      <c r="CE41" s="281"/>
      <c r="CF41" s="281"/>
      <c r="CG41" s="281"/>
      <c r="CH41" s="281"/>
      <c r="CI41" s="295">
        <f t="shared" si="18"/>
        <v>0</v>
      </c>
      <c r="CK41" s="300">
        <f t="shared" si="25"/>
        <v>0</v>
      </c>
      <c r="CL41" s="301">
        <f t="shared" si="26"/>
        <v>0</v>
      </c>
      <c r="CM41" s="301">
        <f t="shared" si="26"/>
        <v>0</v>
      </c>
      <c r="CN41" s="410">
        <f t="shared" si="23"/>
        <v>0</v>
      </c>
      <c r="CO41" s="379">
        <f t="shared" si="24"/>
        <v>0</v>
      </c>
    </row>
    <row r="42" spans="1:99" s="291" customFormat="1" ht="14.25" customHeight="1" x14ac:dyDescent="0.2">
      <c r="A42" s="279"/>
      <c r="B42" s="281"/>
      <c r="C42" s="293" t="s">
        <v>247</v>
      </c>
      <c r="D42" s="254"/>
      <c r="E42" s="279"/>
      <c r="F42" s="281"/>
      <c r="G42" s="281"/>
      <c r="H42" s="281"/>
      <c r="I42" s="281"/>
      <c r="J42" s="294">
        <f t="shared" si="19"/>
        <v>0</v>
      </c>
      <c r="K42" s="278"/>
      <c r="L42" s="279"/>
      <c r="M42" s="280"/>
      <c r="N42" s="280"/>
      <c r="O42" s="280"/>
      <c r="P42" s="280"/>
      <c r="Q42" s="295">
        <f t="shared" si="20"/>
        <v>0</v>
      </c>
      <c r="R42" s="283"/>
      <c r="S42" s="279"/>
      <c r="T42" s="281"/>
      <c r="U42" s="281"/>
      <c r="V42" s="281"/>
      <c r="W42" s="281"/>
      <c r="X42" s="296">
        <f t="shared" si="21"/>
        <v>0</v>
      </c>
      <c r="Y42" s="285"/>
      <c r="Z42" s="279"/>
      <c r="AA42" s="281"/>
      <c r="AB42" s="281"/>
      <c r="AC42" s="281"/>
      <c r="AD42" s="281"/>
      <c r="AE42" s="297">
        <f t="shared" si="22"/>
        <v>0</v>
      </c>
      <c r="AF42" s="278"/>
      <c r="AG42" s="279"/>
      <c r="AH42" s="281"/>
      <c r="AI42" s="281"/>
      <c r="AJ42" s="281"/>
      <c r="AK42" s="281"/>
      <c r="AL42" s="298">
        <f t="shared" si="11"/>
        <v>0</v>
      </c>
      <c r="AM42" s="283"/>
      <c r="AN42" s="279"/>
      <c r="AO42" s="281"/>
      <c r="AP42" s="281"/>
      <c r="AQ42" s="281"/>
      <c r="AR42" s="281"/>
      <c r="AS42" s="298">
        <f t="shared" si="12"/>
        <v>0</v>
      </c>
      <c r="AT42" s="288"/>
      <c r="AU42" s="279"/>
      <c r="AV42" s="281"/>
      <c r="AW42" s="281"/>
      <c r="AX42" s="281"/>
      <c r="AY42" s="281"/>
      <c r="AZ42" s="299">
        <f t="shared" si="13"/>
        <v>0</v>
      </c>
      <c r="BA42" s="285"/>
      <c r="BB42" s="279"/>
      <c r="BC42" s="281"/>
      <c r="BD42" s="281"/>
      <c r="BE42" s="281"/>
      <c r="BF42" s="281"/>
      <c r="BG42" s="295">
        <f t="shared" si="14"/>
        <v>0</v>
      </c>
      <c r="BH42" s="285"/>
      <c r="BI42" s="279"/>
      <c r="BJ42" s="281"/>
      <c r="BK42" s="281"/>
      <c r="BL42" s="281"/>
      <c r="BM42" s="281"/>
      <c r="BN42" s="295">
        <f t="shared" si="15"/>
        <v>0</v>
      </c>
      <c r="BO42" s="288"/>
      <c r="BP42" s="279"/>
      <c r="BQ42" s="281"/>
      <c r="BR42" s="281"/>
      <c r="BS42" s="281"/>
      <c r="BT42" s="281"/>
      <c r="BU42" s="295">
        <f t="shared" si="16"/>
        <v>0</v>
      </c>
      <c r="BV42" s="288"/>
      <c r="BW42" s="279"/>
      <c r="BX42" s="281"/>
      <c r="BY42" s="281"/>
      <c r="BZ42" s="281"/>
      <c r="CA42" s="281"/>
      <c r="CB42" s="295">
        <f t="shared" si="17"/>
        <v>0</v>
      </c>
      <c r="CC42" s="285"/>
      <c r="CD42" s="279"/>
      <c r="CE42" s="281"/>
      <c r="CF42" s="281"/>
      <c r="CG42" s="281"/>
      <c r="CH42" s="281"/>
      <c r="CI42" s="295">
        <f t="shared" si="18"/>
        <v>0</v>
      </c>
      <c r="CK42" s="300">
        <f t="shared" si="25"/>
        <v>0</v>
      </c>
      <c r="CL42" s="301">
        <f t="shared" si="26"/>
        <v>0</v>
      </c>
      <c r="CM42" s="301">
        <f t="shared" si="26"/>
        <v>0</v>
      </c>
      <c r="CN42" s="410">
        <f t="shared" si="23"/>
        <v>0</v>
      </c>
      <c r="CO42" s="379">
        <f t="shared" si="24"/>
        <v>0</v>
      </c>
    </row>
    <row r="43" spans="1:99" s="291" customFormat="1" ht="14.25" customHeight="1" x14ac:dyDescent="0.2">
      <c r="A43" s="279"/>
      <c r="B43" s="281"/>
      <c r="C43" s="293" t="s">
        <v>247</v>
      </c>
      <c r="D43" s="254"/>
      <c r="E43" s="279"/>
      <c r="F43" s="281"/>
      <c r="G43" s="281"/>
      <c r="H43" s="281"/>
      <c r="I43" s="281"/>
      <c r="J43" s="294">
        <f t="shared" si="19"/>
        <v>0</v>
      </c>
      <c r="K43" s="278"/>
      <c r="L43" s="279"/>
      <c r="M43" s="280"/>
      <c r="N43" s="280"/>
      <c r="O43" s="280"/>
      <c r="P43" s="280"/>
      <c r="Q43" s="295">
        <f t="shared" si="20"/>
        <v>0</v>
      </c>
      <c r="R43" s="283"/>
      <c r="S43" s="279"/>
      <c r="T43" s="281"/>
      <c r="U43" s="281"/>
      <c r="V43" s="281"/>
      <c r="W43" s="281"/>
      <c r="X43" s="296">
        <f t="shared" si="21"/>
        <v>0</v>
      </c>
      <c r="Y43" s="285"/>
      <c r="Z43" s="279"/>
      <c r="AA43" s="281"/>
      <c r="AB43" s="281"/>
      <c r="AC43" s="281"/>
      <c r="AD43" s="281"/>
      <c r="AE43" s="297">
        <f t="shared" si="22"/>
        <v>0</v>
      </c>
      <c r="AF43" s="278"/>
      <c r="AG43" s="279"/>
      <c r="AH43" s="281"/>
      <c r="AI43" s="281"/>
      <c r="AJ43" s="281"/>
      <c r="AK43" s="281"/>
      <c r="AL43" s="298">
        <f t="shared" si="11"/>
        <v>0</v>
      </c>
      <c r="AM43" s="283"/>
      <c r="AN43" s="279"/>
      <c r="AO43" s="281"/>
      <c r="AP43" s="281"/>
      <c r="AQ43" s="281"/>
      <c r="AR43" s="281"/>
      <c r="AS43" s="298">
        <f t="shared" si="12"/>
        <v>0</v>
      </c>
      <c r="AT43" s="288"/>
      <c r="AU43" s="279"/>
      <c r="AV43" s="281"/>
      <c r="AW43" s="281"/>
      <c r="AX43" s="281"/>
      <c r="AY43" s="281"/>
      <c r="AZ43" s="299">
        <f t="shared" si="13"/>
        <v>0</v>
      </c>
      <c r="BA43" s="285"/>
      <c r="BB43" s="279"/>
      <c r="BC43" s="281"/>
      <c r="BD43" s="281"/>
      <c r="BE43" s="281"/>
      <c r="BF43" s="281"/>
      <c r="BG43" s="295">
        <f t="shared" si="14"/>
        <v>0</v>
      </c>
      <c r="BH43" s="285"/>
      <c r="BI43" s="279"/>
      <c r="BJ43" s="281"/>
      <c r="BK43" s="281"/>
      <c r="BL43" s="281"/>
      <c r="BM43" s="281"/>
      <c r="BN43" s="295">
        <f t="shared" si="15"/>
        <v>0</v>
      </c>
      <c r="BO43" s="288"/>
      <c r="BP43" s="279"/>
      <c r="BQ43" s="281"/>
      <c r="BR43" s="281"/>
      <c r="BS43" s="281"/>
      <c r="BT43" s="281"/>
      <c r="BU43" s="295">
        <f t="shared" si="16"/>
        <v>0</v>
      </c>
      <c r="BV43" s="288"/>
      <c r="BW43" s="279"/>
      <c r="BX43" s="281"/>
      <c r="BY43" s="281"/>
      <c r="BZ43" s="281"/>
      <c r="CA43" s="281"/>
      <c r="CB43" s="295">
        <f t="shared" si="17"/>
        <v>0</v>
      </c>
      <c r="CC43" s="285"/>
      <c r="CD43" s="279"/>
      <c r="CE43" s="281"/>
      <c r="CF43" s="281"/>
      <c r="CG43" s="281"/>
      <c r="CH43" s="281"/>
      <c r="CI43" s="295">
        <f t="shared" si="18"/>
        <v>0</v>
      </c>
      <c r="CK43" s="300">
        <f t="shared" si="25"/>
        <v>0</v>
      </c>
      <c r="CL43" s="301">
        <f t="shared" si="26"/>
        <v>0</v>
      </c>
      <c r="CM43" s="301">
        <f t="shared" si="26"/>
        <v>0</v>
      </c>
      <c r="CN43" s="410">
        <f t="shared" si="23"/>
        <v>0</v>
      </c>
      <c r="CO43" s="379">
        <f t="shared" si="24"/>
        <v>0</v>
      </c>
    </row>
    <row r="44" spans="1:99" s="291" customFormat="1" ht="14.25" customHeight="1" x14ac:dyDescent="0.2">
      <c r="A44" s="279"/>
      <c r="B44" s="281"/>
      <c r="C44" s="293" t="s">
        <v>247</v>
      </c>
      <c r="D44" s="254"/>
      <c r="E44" s="279"/>
      <c r="F44" s="281"/>
      <c r="G44" s="281"/>
      <c r="H44" s="281"/>
      <c r="I44" s="281"/>
      <c r="J44" s="294">
        <f t="shared" si="19"/>
        <v>0</v>
      </c>
      <c r="K44" s="278"/>
      <c r="L44" s="279"/>
      <c r="M44" s="281"/>
      <c r="N44" s="281"/>
      <c r="O44" s="281"/>
      <c r="P44" s="280"/>
      <c r="Q44" s="295">
        <f t="shared" si="20"/>
        <v>0</v>
      </c>
      <c r="R44" s="283"/>
      <c r="S44" s="279"/>
      <c r="T44" s="281"/>
      <c r="U44" s="281"/>
      <c r="V44" s="281"/>
      <c r="W44" s="281"/>
      <c r="X44" s="296">
        <f t="shared" si="21"/>
        <v>0</v>
      </c>
      <c r="Y44" s="285"/>
      <c r="Z44" s="279"/>
      <c r="AA44" s="281"/>
      <c r="AB44" s="281"/>
      <c r="AC44" s="281"/>
      <c r="AD44" s="281"/>
      <c r="AE44" s="297">
        <f t="shared" si="22"/>
        <v>0</v>
      </c>
      <c r="AF44" s="278"/>
      <c r="AG44" s="279"/>
      <c r="AH44" s="281"/>
      <c r="AI44" s="281"/>
      <c r="AJ44" s="281"/>
      <c r="AK44" s="281"/>
      <c r="AL44" s="298">
        <f t="shared" si="11"/>
        <v>0</v>
      </c>
      <c r="AM44" s="283"/>
      <c r="AN44" s="279"/>
      <c r="AO44" s="281"/>
      <c r="AP44" s="281"/>
      <c r="AQ44" s="281"/>
      <c r="AR44" s="281"/>
      <c r="AS44" s="298">
        <f t="shared" si="12"/>
        <v>0</v>
      </c>
      <c r="AT44" s="288"/>
      <c r="AU44" s="279"/>
      <c r="AV44" s="281"/>
      <c r="AW44" s="281"/>
      <c r="AX44" s="281"/>
      <c r="AY44" s="281"/>
      <c r="AZ44" s="299">
        <f t="shared" si="13"/>
        <v>0</v>
      </c>
      <c r="BA44" s="285"/>
      <c r="BB44" s="279"/>
      <c r="BC44" s="281"/>
      <c r="BD44" s="281"/>
      <c r="BE44" s="281"/>
      <c r="BF44" s="281"/>
      <c r="BG44" s="295">
        <f t="shared" si="14"/>
        <v>0</v>
      </c>
      <c r="BH44" s="285"/>
      <c r="BI44" s="279"/>
      <c r="BJ44" s="281"/>
      <c r="BK44" s="281"/>
      <c r="BL44" s="281"/>
      <c r="BM44" s="281"/>
      <c r="BN44" s="295">
        <f t="shared" si="15"/>
        <v>0</v>
      </c>
      <c r="BO44" s="288"/>
      <c r="BP44" s="279"/>
      <c r="BQ44" s="281"/>
      <c r="BR44" s="281"/>
      <c r="BS44" s="281"/>
      <c r="BT44" s="281"/>
      <c r="BU44" s="295">
        <f t="shared" si="16"/>
        <v>0</v>
      </c>
      <c r="BV44" s="288"/>
      <c r="BW44" s="279"/>
      <c r="BX44" s="281"/>
      <c r="BY44" s="281"/>
      <c r="BZ44" s="281"/>
      <c r="CA44" s="281"/>
      <c r="CB44" s="295">
        <f t="shared" si="17"/>
        <v>0</v>
      </c>
      <c r="CC44" s="285"/>
      <c r="CD44" s="279"/>
      <c r="CE44" s="281"/>
      <c r="CF44" s="281"/>
      <c r="CG44" s="281"/>
      <c r="CH44" s="281"/>
      <c r="CI44" s="295">
        <f t="shared" si="18"/>
        <v>0</v>
      </c>
      <c r="CK44" s="300">
        <f t="shared" si="25"/>
        <v>0</v>
      </c>
      <c r="CL44" s="301">
        <f t="shared" si="26"/>
        <v>0</v>
      </c>
      <c r="CM44" s="301">
        <f t="shared" si="26"/>
        <v>0</v>
      </c>
      <c r="CN44" s="410">
        <f t="shared" si="23"/>
        <v>0</v>
      </c>
      <c r="CO44" s="379">
        <f t="shared" si="24"/>
        <v>0</v>
      </c>
    </row>
    <row r="45" spans="1:99" s="291" customFormat="1" ht="14.25" customHeight="1" x14ac:dyDescent="0.2">
      <c r="A45" s="279"/>
      <c r="B45" s="281"/>
      <c r="C45" s="293" t="s">
        <v>247</v>
      </c>
      <c r="D45" s="254"/>
      <c r="E45" s="279"/>
      <c r="F45" s="281"/>
      <c r="G45" s="281"/>
      <c r="H45" s="281"/>
      <c r="I45" s="281"/>
      <c r="J45" s="294">
        <f t="shared" si="19"/>
        <v>0</v>
      </c>
      <c r="K45" s="278"/>
      <c r="L45" s="279"/>
      <c r="M45" s="281"/>
      <c r="N45" s="281"/>
      <c r="O45" s="281"/>
      <c r="P45" s="280"/>
      <c r="Q45" s="295">
        <f t="shared" si="20"/>
        <v>0</v>
      </c>
      <c r="R45" s="283"/>
      <c r="S45" s="279"/>
      <c r="T45" s="281"/>
      <c r="U45" s="281"/>
      <c r="V45" s="281"/>
      <c r="W45" s="281"/>
      <c r="X45" s="296">
        <f t="shared" si="21"/>
        <v>0</v>
      </c>
      <c r="Y45" s="285"/>
      <c r="Z45" s="279"/>
      <c r="AA45" s="281"/>
      <c r="AB45" s="281"/>
      <c r="AC45" s="281"/>
      <c r="AD45" s="281"/>
      <c r="AE45" s="297">
        <f t="shared" si="22"/>
        <v>0</v>
      </c>
      <c r="AF45" s="278"/>
      <c r="AG45" s="279"/>
      <c r="AH45" s="281"/>
      <c r="AI45" s="281"/>
      <c r="AJ45" s="281"/>
      <c r="AK45" s="281"/>
      <c r="AL45" s="298">
        <f t="shared" si="11"/>
        <v>0</v>
      </c>
      <c r="AM45" s="283"/>
      <c r="AN45" s="279"/>
      <c r="AO45" s="281"/>
      <c r="AP45" s="281"/>
      <c r="AQ45" s="281"/>
      <c r="AR45" s="281"/>
      <c r="AS45" s="298">
        <f t="shared" si="12"/>
        <v>0</v>
      </c>
      <c r="AT45" s="288"/>
      <c r="AU45" s="279"/>
      <c r="AV45" s="281"/>
      <c r="AW45" s="281"/>
      <c r="AX45" s="281"/>
      <c r="AY45" s="281"/>
      <c r="AZ45" s="299">
        <f t="shared" si="13"/>
        <v>0</v>
      </c>
      <c r="BA45" s="285"/>
      <c r="BB45" s="279"/>
      <c r="BC45" s="281"/>
      <c r="BD45" s="281"/>
      <c r="BE45" s="281"/>
      <c r="BF45" s="281"/>
      <c r="BG45" s="295">
        <f t="shared" si="14"/>
        <v>0</v>
      </c>
      <c r="BH45" s="285"/>
      <c r="BI45" s="279"/>
      <c r="BJ45" s="281"/>
      <c r="BK45" s="281"/>
      <c r="BL45" s="281"/>
      <c r="BM45" s="281"/>
      <c r="BN45" s="295">
        <f t="shared" si="15"/>
        <v>0</v>
      </c>
      <c r="BO45" s="288"/>
      <c r="BP45" s="279"/>
      <c r="BQ45" s="281"/>
      <c r="BR45" s="281"/>
      <c r="BS45" s="281"/>
      <c r="BT45" s="281"/>
      <c r="BU45" s="295">
        <f t="shared" si="16"/>
        <v>0</v>
      </c>
      <c r="BV45" s="288"/>
      <c r="BW45" s="279"/>
      <c r="BX45" s="281"/>
      <c r="BY45" s="281"/>
      <c r="BZ45" s="281"/>
      <c r="CA45" s="281"/>
      <c r="CB45" s="295">
        <f t="shared" si="17"/>
        <v>0</v>
      </c>
      <c r="CC45" s="285"/>
      <c r="CD45" s="279"/>
      <c r="CE45" s="281"/>
      <c r="CF45" s="281"/>
      <c r="CG45" s="281"/>
      <c r="CH45" s="281"/>
      <c r="CI45" s="295">
        <f t="shared" si="18"/>
        <v>0</v>
      </c>
      <c r="CK45" s="300">
        <f>SUM(J45,Q45,X45,AE45,AL45,AS45,AZ45,BG45,BN45,BU45,CB45,CI45)</f>
        <v>0</v>
      </c>
      <c r="CL45" s="301">
        <f t="shared" si="26"/>
        <v>0</v>
      </c>
      <c r="CM45" s="301">
        <f t="shared" si="26"/>
        <v>0</v>
      </c>
      <c r="CN45" s="410">
        <f t="shared" si="23"/>
        <v>0</v>
      </c>
      <c r="CO45" s="379">
        <f t="shared" si="24"/>
        <v>0</v>
      </c>
    </row>
    <row r="46" spans="1:99" s="291" customFormat="1" ht="14.25" customHeight="1" x14ac:dyDescent="0.2">
      <c r="A46" s="279"/>
      <c r="B46" s="281"/>
      <c r="C46" s="293" t="s">
        <v>247</v>
      </c>
      <c r="D46" s="254"/>
      <c r="E46" s="279"/>
      <c r="F46" s="281"/>
      <c r="G46" s="281"/>
      <c r="H46" s="281"/>
      <c r="I46" s="281"/>
      <c r="J46" s="294">
        <f t="shared" si="19"/>
        <v>0</v>
      </c>
      <c r="K46" s="278"/>
      <c r="L46" s="279"/>
      <c r="M46" s="281"/>
      <c r="N46" s="280"/>
      <c r="O46" s="280"/>
      <c r="P46" s="280"/>
      <c r="Q46" s="295">
        <f t="shared" si="20"/>
        <v>0</v>
      </c>
      <c r="R46" s="283"/>
      <c r="S46" s="279"/>
      <c r="T46" s="281"/>
      <c r="U46" s="281"/>
      <c r="V46" s="281"/>
      <c r="W46" s="281"/>
      <c r="X46" s="296">
        <f t="shared" si="21"/>
        <v>0</v>
      </c>
      <c r="Y46" s="285"/>
      <c r="Z46" s="279"/>
      <c r="AA46" s="281"/>
      <c r="AB46" s="281"/>
      <c r="AC46" s="281"/>
      <c r="AD46" s="281"/>
      <c r="AE46" s="297">
        <f t="shared" si="22"/>
        <v>0</v>
      </c>
      <c r="AF46" s="278"/>
      <c r="AG46" s="279"/>
      <c r="AH46" s="281"/>
      <c r="AI46" s="281"/>
      <c r="AJ46" s="281"/>
      <c r="AK46" s="281"/>
      <c r="AL46" s="298">
        <f t="shared" si="11"/>
        <v>0</v>
      </c>
      <c r="AM46" s="283"/>
      <c r="AN46" s="279"/>
      <c r="AO46" s="281"/>
      <c r="AP46" s="281"/>
      <c r="AQ46" s="281"/>
      <c r="AR46" s="281"/>
      <c r="AS46" s="298">
        <f t="shared" si="12"/>
        <v>0</v>
      </c>
      <c r="AT46" s="288"/>
      <c r="AU46" s="279"/>
      <c r="AV46" s="281"/>
      <c r="AW46" s="281"/>
      <c r="AX46" s="281"/>
      <c r="AY46" s="281"/>
      <c r="AZ46" s="299">
        <f t="shared" si="13"/>
        <v>0</v>
      </c>
      <c r="BA46" s="285"/>
      <c r="BB46" s="279"/>
      <c r="BC46" s="281"/>
      <c r="BD46" s="281"/>
      <c r="BE46" s="281"/>
      <c r="BF46" s="281"/>
      <c r="BG46" s="295">
        <f t="shared" si="14"/>
        <v>0</v>
      </c>
      <c r="BH46" s="285"/>
      <c r="BI46" s="279"/>
      <c r="BJ46" s="281"/>
      <c r="BK46" s="281"/>
      <c r="BL46" s="281"/>
      <c r="BM46" s="281"/>
      <c r="BN46" s="295">
        <f t="shared" si="15"/>
        <v>0</v>
      </c>
      <c r="BO46" s="288"/>
      <c r="BP46" s="279"/>
      <c r="BQ46" s="281"/>
      <c r="BR46" s="281"/>
      <c r="BS46" s="281"/>
      <c r="BT46" s="281"/>
      <c r="BU46" s="295">
        <f t="shared" si="16"/>
        <v>0</v>
      </c>
      <c r="BV46" s="288"/>
      <c r="BW46" s="279"/>
      <c r="BX46" s="281"/>
      <c r="BY46" s="281"/>
      <c r="BZ46" s="281"/>
      <c r="CA46" s="281"/>
      <c r="CB46" s="295">
        <f t="shared" si="17"/>
        <v>0</v>
      </c>
      <c r="CC46" s="285"/>
      <c r="CD46" s="279"/>
      <c r="CE46" s="281"/>
      <c r="CF46" s="281"/>
      <c r="CG46" s="281"/>
      <c r="CH46" s="281"/>
      <c r="CI46" s="295">
        <f t="shared" si="18"/>
        <v>0</v>
      </c>
      <c r="CK46" s="300">
        <f t="shared" si="25"/>
        <v>0</v>
      </c>
      <c r="CL46" s="301">
        <f t="shared" si="26"/>
        <v>0</v>
      </c>
      <c r="CM46" s="301">
        <f t="shared" si="26"/>
        <v>0</v>
      </c>
      <c r="CN46" s="410">
        <f t="shared" si="23"/>
        <v>0</v>
      </c>
      <c r="CO46" s="379">
        <f t="shared" si="24"/>
        <v>0</v>
      </c>
    </row>
    <row r="47" spans="1:99" s="291" customFormat="1" ht="14.25" customHeight="1" x14ac:dyDescent="0.2">
      <c r="A47" s="279"/>
      <c r="B47" s="281"/>
      <c r="C47" s="293" t="s">
        <v>247</v>
      </c>
      <c r="D47" s="254"/>
      <c r="E47" s="279"/>
      <c r="F47" s="281"/>
      <c r="G47" s="281"/>
      <c r="H47" s="281"/>
      <c r="I47" s="281"/>
      <c r="J47" s="294">
        <f t="shared" si="19"/>
        <v>0</v>
      </c>
      <c r="K47" s="278"/>
      <c r="L47" s="279"/>
      <c r="M47" s="281"/>
      <c r="N47" s="280"/>
      <c r="O47" s="280"/>
      <c r="P47" s="280"/>
      <c r="Q47" s="295">
        <f t="shared" si="20"/>
        <v>0</v>
      </c>
      <c r="R47" s="283"/>
      <c r="S47" s="279"/>
      <c r="T47" s="281"/>
      <c r="U47" s="302"/>
      <c r="V47" s="281"/>
      <c r="W47" s="281"/>
      <c r="X47" s="296">
        <f>S47*S$29+T47*T$29+U47*U$29+V47*V$29+W47*W$29</f>
        <v>0</v>
      </c>
      <c r="Y47" s="285"/>
      <c r="Z47" s="279"/>
      <c r="AA47" s="281"/>
      <c r="AB47" s="281"/>
      <c r="AC47" s="281"/>
      <c r="AD47" s="281"/>
      <c r="AE47" s="297">
        <f t="shared" si="22"/>
        <v>0</v>
      </c>
      <c r="AF47" s="278"/>
      <c r="AG47" s="279"/>
      <c r="AH47" s="281"/>
      <c r="AI47" s="281"/>
      <c r="AJ47" s="281"/>
      <c r="AK47" s="281"/>
      <c r="AL47" s="298">
        <f t="shared" si="11"/>
        <v>0</v>
      </c>
      <c r="AM47" s="283"/>
      <c r="AN47" s="279"/>
      <c r="AO47" s="281"/>
      <c r="AP47" s="281"/>
      <c r="AQ47" s="281"/>
      <c r="AR47" s="281"/>
      <c r="AS47" s="298">
        <f t="shared" si="12"/>
        <v>0</v>
      </c>
      <c r="AT47" s="288"/>
      <c r="AU47" s="279"/>
      <c r="AV47" s="281"/>
      <c r="AW47" s="281"/>
      <c r="AX47" s="281"/>
      <c r="AY47" s="281"/>
      <c r="AZ47" s="299">
        <f t="shared" si="13"/>
        <v>0</v>
      </c>
      <c r="BA47" s="285"/>
      <c r="BB47" s="279"/>
      <c r="BC47" s="281"/>
      <c r="BD47" s="281"/>
      <c r="BE47" s="281"/>
      <c r="BF47" s="281"/>
      <c r="BG47" s="295">
        <f t="shared" si="14"/>
        <v>0</v>
      </c>
      <c r="BH47" s="285"/>
      <c r="BI47" s="279"/>
      <c r="BJ47" s="281"/>
      <c r="BK47" s="281"/>
      <c r="BL47" s="281"/>
      <c r="BM47" s="281"/>
      <c r="BN47" s="295">
        <f t="shared" si="15"/>
        <v>0</v>
      </c>
      <c r="BO47" s="288"/>
      <c r="BP47" s="279"/>
      <c r="BQ47" s="281"/>
      <c r="BR47" s="281"/>
      <c r="BS47" s="281"/>
      <c r="BT47" s="281"/>
      <c r="BU47" s="295">
        <f t="shared" si="16"/>
        <v>0</v>
      </c>
      <c r="BV47" s="288"/>
      <c r="BW47" s="279"/>
      <c r="BX47" s="281"/>
      <c r="BY47" s="281"/>
      <c r="BZ47" s="281"/>
      <c r="CA47" s="281"/>
      <c r="CB47" s="295">
        <f t="shared" si="17"/>
        <v>0</v>
      </c>
      <c r="CC47" s="285"/>
      <c r="CD47" s="279"/>
      <c r="CE47" s="281"/>
      <c r="CF47" s="281"/>
      <c r="CG47" s="281"/>
      <c r="CH47" s="281"/>
      <c r="CI47" s="295">
        <f t="shared" si="18"/>
        <v>0</v>
      </c>
      <c r="CK47" s="300">
        <f t="shared" si="25"/>
        <v>0</v>
      </c>
      <c r="CL47" s="301">
        <f t="shared" si="26"/>
        <v>0</v>
      </c>
      <c r="CM47" s="301">
        <f t="shared" si="26"/>
        <v>0</v>
      </c>
      <c r="CN47" s="410">
        <f t="shared" si="23"/>
        <v>0</v>
      </c>
      <c r="CO47" s="379">
        <f t="shared" si="24"/>
        <v>0</v>
      </c>
    </row>
    <row r="48" spans="1:99" s="291" customFormat="1" ht="14.25" customHeight="1" x14ac:dyDescent="0.2">
      <c r="A48" s="279"/>
      <c r="B48" s="281"/>
      <c r="C48" s="293" t="s">
        <v>247</v>
      </c>
      <c r="D48" s="254"/>
      <c r="E48" s="279"/>
      <c r="F48" s="281"/>
      <c r="G48" s="281"/>
      <c r="H48" s="281"/>
      <c r="I48" s="281"/>
      <c r="J48" s="294">
        <f t="shared" si="19"/>
        <v>0</v>
      </c>
      <c r="K48" s="278"/>
      <c r="L48" s="279"/>
      <c r="M48" s="281"/>
      <c r="N48" s="281"/>
      <c r="O48" s="281"/>
      <c r="P48" s="280"/>
      <c r="Q48" s="295">
        <f t="shared" si="20"/>
        <v>0</v>
      </c>
      <c r="R48" s="283"/>
      <c r="S48" s="279"/>
      <c r="T48" s="281"/>
      <c r="U48" s="281"/>
      <c r="V48" s="281"/>
      <c r="W48" s="281"/>
      <c r="X48" s="296">
        <f t="shared" si="21"/>
        <v>0</v>
      </c>
      <c r="Y48" s="285"/>
      <c r="Z48" s="279"/>
      <c r="AA48" s="281"/>
      <c r="AB48" s="281"/>
      <c r="AC48" s="281"/>
      <c r="AD48" s="281"/>
      <c r="AE48" s="297">
        <f t="shared" si="22"/>
        <v>0</v>
      </c>
      <c r="AF48" s="278"/>
      <c r="AG48" s="279"/>
      <c r="AH48" s="281"/>
      <c r="AI48" s="281"/>
      <c r="AJ48" s="281"/>
      <c r="AK48" s="281"/>
      <c r="AL48" s="298">
        <f t="shared" si="11"/>
        <v>0</v>
      </c>
      <c r="AM48" s="283"/>
      <c r="AN48" s="279"/>
      <c r="AO48" s="281"/>
      <c r="AP48" s="281"/>
      <c r="AQ48" s="281"/>
      <c r="AR48" s="281"/>
      <c r="AS48" s="298">
        <f t="shared" si="12"/>
        <v>0</v>
      </c>
      <c r="AT48" s="288"/>
      <c r="AU48" s="279"/>
      <c r="AV48" s="281"/>
      <c r="AW48" s="281"/>
      <c r="AX48" s="281"/>
      <c r="AY48" s="281"/>
      <c r="AZ48" s="299">
        <f t="shared" si="13"/>
        <v>0</v>
      </c>
      <c r="BA48" s="285"/>
      <c r="BB48" s="279"/>
      <c r="BC48" s="281"/>
      <c r="BD48" s="281"/>
      <c r="BE48" s="281"/>
      <c r="BF48" s="281"/>
      <c r="BG48" s="295">
        <f t="shared" si="14"/>
        <v>0</v>
      </c>
      <c r="BH48" s="285"/>
      <c r="BI48" s="279"/>
      <c r="BJ48" s="281"/>
      <c r="BK48" s="281"/>
      <c r="BL48" s="281"/>
      <c r="BM48" s="281"/>
      <c r="BN48" s="295">
        <f t="shared" si="15"/>
        <v>0</v>
      </c>
      <c r="BO48" s="288"/>
      <c r="BP48" s="279"/>
      <c r="BQ48" s="281"/>
      <c r="BR48" s="281"/>
      <c r="BS48" s="281"/>
      <c r="BT48" s="281"/>
      <c r="BU48" s="295">
        <f t="shared" si="16"/>
        <v>0</v>
      </c>
      <c r="BV48" s="288"/>
      <c r="BW48" s="279"/>
      <c r="BX48" s="281"/>
      <c r="BY48" s="281"/>
      <c r="BZ48" s="281"/>
      <c r="CA48" s="281"/>
      <c r="CB48" s="295">
        <f t="shared" si="17"/>
        <v>0</v>
      </c>
      <c r="CC48" s="285"/>
      <c r="CD48" s="279"/>
      <c r="CE48" s="281"/>
      <c r="CF48" s="281"/>
      <c r="CG48" s="281"/>
      <c r="CH48" s="281"/>
      <c r="CI48" s="295">
        <f t="shared" si="18"/>
        <v>0</v>
      </c>
      <c r="CK48" s="300">
        <f t="shared" si="25"/>
        <v>0</v>
      </c>
      <c r="CL48" s="301">
        <f t="shared" si="26"/>
        <v>0</v>
      </c>
      <c r="CM48" s="301">
        <f t="shared" si="26"/>
        <v>0</v>
      </c>
      <c r="CN48" s="410">
        <f t="shared" si="23"/>
        <v>0</v>
      </c>
      <c r="CO48" s="379">
        <f t="shared" si="24"/>
        <v>0</v>
      </c>
    </row>
    <row r="49" spans="1:93" s="291" customFormat="1" ht="14.25" customHeight="1" x14ac:dyDescent="0.2">
      <c r="A49" s="279"/>
      <c r="B49" s="281"/>
      <c r="C49" s="293" t="s">
        <v>247</v>
      </c>
      <c r="D49" s="254"/>
      <c r="E49" s="279"/>
      <c r="F49" s="281"/>
      <c r="G49" s="281"/>
      <c r="H49" s="281"/>
      <c r="I49" s="281"/>
      <c r="J49" s="294">
        <f>E49*E$29+F49*F$29+G49*G$29+H49*H$29+I49*I$29</f>
        <v>0</v>
      </c>
      <c r="K49" s="278"/>
      <c r="L49" s="279"/>
      <c r="M49" s="281"/>
      <c r="N49" s="281"/>
      <c r="O49" s="281"/>
      <c r="P49" s="280"/>
      <c r="Q49" s="295">
        <f t="shared" si="20"/>
        <v>0</v>
      </c>
      <c r="R49" s="283"/>
      <c r="S49" s="279"/>
      <c r="T49" s="281"/>
      <c r="U49" s="281"/>
      <c r="V49" s="281"/>
      <c r="W49" s="281"/>
      <c r="X49" s="296">
        <f t="shared" si="21"/>
        <v>0</v>
      </c>
      <c r="Y49" s="285"/>
      <c r="Z49" s="279"/>
      <c r="AA49" s="281"/>
      <c r="AB49" s="281"/>
      <c r="AC49" s="281"/>
      <c r="AD49" s="281"/>
      <c r="AE49" s="297">
        <f t="shared" si="22"/>
        <v>0</v>
      </c>
      <c r="AF49" s="278"/>
      <c r="AG49" s="279"/>
      <c r="AH49" s="281"/>
      <c r="AI49" s="281"/>
      <c r="AJ49" s="281"/>
      <c r="AK49" s="281"/>
      <c r="AL49" s="298">
        <f t="shared" si="11"/>
        <v>0</v>
      </c>
      <c r="AM49" s="283"/>
      <c r="AN49" s="279"/>
      <c r="AO49" s="281"/>
      <c r="AP49" s="281"/>
      <c r="AQ49" s="281"/>
      <c r="AR49" s="281"/>
      <c r="AS49" s="298">
        <f t="shared" si="12"/>
        <v>0</v>
      </c>
      <c r="AT49" s="288"/>
      <c r="AU49" s="279"/>
      <c r="AV49" s="281"/>
      <c r="AW49" s="281"/>
      <c r="AX49" s="281"/>
      <c r="AY49" s="281"/>
      <c r="AZ49" s="299">
        <f t="shared" si="13"/>
        <v>0</v>
      </c>
      <c r="BA49" s="285"/>
      <c r="BB49" s="279"/>
      <c r="BC49" s="281"/>
      <c r="BD49" s="281"/>
      <c r="BE49" s="281"/>
      <c r="BF49" s="281"/>
      <c r="BG49" s="295">
        <f t="shared" si="14"/>
        <v>0</v>
      </c>
      <c r="BH49" s="285"/>
      <c r="BI49" s="279"/>
      <c r="BJ49" s="281"/>
      <c r="BK49" s="281"/>
      <c r="BL49" s="281"/>
      <c r="BM49" s="281"/>
      <c r="BN49" s="295">
        <f t="shared" si="15"/>
        <v>0</v>
      </c>
      <c r="BO49" s="288"/>
      <c r="BP49" s="279"/>
      <c r="BQ49" s="281"/>
      <c r="BR49" s="281"/>
      <c r="BS49" s="281"/>
      <c r="BT49" s="281"/>
      <c r="BU49" s="295">
        <f t="shared" si="16"/>
        <v>0</v>
      </c>
      <c r="BV49" s="288"/>
      <c r="BW49" s="279"/>
      <c r="BX49" s="281"/>
      <c r="BY49" s="281"/>
      <c r="BZ49" s="281"/>
      <c r="CA49" s="281"/>
      <c r="CB49" s="295">
        <f t="shared" si="17"/>
        <v>0</v>
      </c>
      <c r="CC49" s="285"/>
      <c r="CD49" s="279"/>
      <c r="CE49" s="281"/>
      <c r="CF49" s="281"/>
      <c r="CG49" s="281"/>
      <c r="CH49" s="281"/>
      <c r="CI49" s="295">
        <f t="shared" si="18"/>
        <v>0</v>
      </c>
      <c r="CK49" s="300">
        <f t="shared" si="25"/>
        <v>0</v>
      </c>
      <c r="CL49" s="301">
        <f t="shared" si="26"/>
        <v>0</v>
      </c>
      <c r="CM49" s="301">
        <f t="shared" si="26"/>
        <v>0</v>
      </c>
      <c r="CN49" s="410">
        <f t="shared" si="23"/>
        <v>0</v>
      </c>
      <c r="CO49" s="379">
        <f t="shared" si="24"/>
        <v>0</v>
      </c>
    </row>
    <row r="50" spans="1:93" s="291" customFormat="1" ht="14.25" customHeight="1" x14ac:dyDescent="0.2">
      <c r="A50" s="279"/>
      <c r="B50" s="281"/>
      <c r="C50" s="293" t="s">
        <v>247</v>
      </c>
      <c r="D50" s="254"/>
      <c r="E50" s="279"/>
      <c r="F50" s="281"/>
      <c r="G50" s="281"/>
      <c r="H50" s="281"/>
      <c r="I50" s="281"/>
      <c r="J50" s="294">
        <f t="shared" ref="J50:J91" si="27">E50*E$29+F50*F$29+G50*G$29+H50*H$29+I50*I$29</f>
        <v>0</v>
      </c>
      <c r="K50" s="278"/>
      <c r="L50" s="279"/>
      <c r="M50" s="281"/>
      <c r="N50" s="280"/>
      <c r="O50" s="281"/>
      <c r="P50" s="280"/>
      <c r="Q50" s="295">
        <f t="shared" si="20"/>
        <v>0</v>
      </c>
      <c r="R50" s="283"/>
      <c r="S50" s="279"/>
      <c r="T50" s="281"/>
      <c r="U50" s="281"/>
      <c r="V50" s="281"/>
      <c r="W50" s="281"/>
      <c r="X50" s="296">
        <f t="shared" si="21"/>
        <v>0</v>
      </c>
      <c r="Y50" s="285"/>
      <c r="Z50" s="279"/>
      <c r="AA50" s="281"/>
      <c r="AB50" s="281"/>
      <c r="AC50" s="281"/>
      <c r="AD50" s="281"/>
      <c r="AE50" s="297">
        <f t="shared" si="22"/>
        <v>0</v>
      </c>
      <c r="AF50" s="278"/>
      <c r="AG50" s="279"/>
      <c r="AH50" s="281"/>
      <c r="AI50" s="281"/>
      <c r="AJ50" s="281"/>
      <c r="AK50" s="281"/>
      <c r="AL50" s="298">
        <f t="shared" si="11"/>
        <v>0</v>
      </c>
      <c r="AM50" s="283"/>
      <c r="AN50" s="279"/>
      <c r="AO50" s="281"/>
      <c r="AP50" s="281"/>
      <c r="AQ50" s="281"/>
      <c r="AR50" s="281"/>
      <c r="AS50" s="298">
        <f t="shared" si="12"/>
        <v>0</v>
      </c>
      <c r="AT50" s="288"/>
      <c r="AU50" s="279"/>
      <c r="AV50" s="281"/>
      <c r="AW50" s="281"/>
      <c r="AX50" s="281"/>
      <c r="AY50" s="281"/>
      <c r="AZ50" s="299">
        <f t="shared" si="13"/>
        <v>0</v>
      </c>
      <c r="BA50" s="285"/>
      <c r="BB50" s="279"/>
      <c r="BC50" s="281"/>
      <c r="BD50" s="281"/>
      <c r="BE50" s="281"/>
      <c r="BF50" s="281"/>
      <c r="BG50" s="295">
        <f t="shared" si="14"/>
        <v>0</v>
      </c>
      <c r="BH50" s="285"/>
      <c r="BI50" s="279"/>
      <c r="BJ50" s="281"/>
      <c r="BK50" s="281"/>
      <c r="BL50" s="281"/>
      <c r="BM50" s="281"/>
      <c r="BN50" s="295">
        <f t="shared" si="15"/>
        <v>0</v>
      </c>
      <c r="BO50" s="288"/>
      <c r="BP50" s="279"/>
      <c r="BQ50" s="281"/>
      <c r="BR50" s="281"/>
      <c r="BS50" s="281"/>
      <c r="BT50" s="281"/>
      <c r="BU50" s="295">
        <f t="shared" si="16"/>
        <v>0</v>
      </c>
      <c r="BV50" s="288"/>
      <c r="BW50" s="279"/>
      <c r="BX50" s="281"/>
      <c r="BY50" s="281"/>
      <c r="BZ50" s="281"/>
      <c r="CA50" s="281"/>
      <c r="CB50" s="295">
        <f t="shared" si="17"/>
        <v>0</v>
      </c>
      <c r="CC50" s="285"/>
      <c r="CD50" s="279"/>
      <c r="CE50" s="281"/>
      <c r="CF50" s="281"/>
      <c r="CG50" s="281"/>
      <c r="CH50" s="281"/>
      <c r="CI50" s="295">
        <f t="shared" si="18"/>
        <v>0</v>
      </c>
      <c r="CK50" s="300">
        <f t="shared" si="25"/>
        <v>0</v>
      </c>
      <c r="CL50" s="301">
        <f t="shared" si="26"/>
        <v>0</v>
      </c>
      <c r="CM50" s="301">
        <f t="shared" si="26"/>
        <v>0</v>
      </c>
      <c r="CN50" s="410">
        <f t="shared" si="23"/>
        <v>0</v>
      </c>
      <c r="CO50" s="379">
        <f t="shared" si="24"/>
        <v>0</v>
      </c>
    </row>
    <row r="51" spans="1:93" s="291" customFormat="1" ht="14.25" customHeight="1" x14ac:dyDescent="0.2">
      <c r="A51" s="279"/>
      <c r="B51" s="281"/>
      <c r="C51" s="293" t="s">
        <v>247</v>
      </c>
      <c r="D51" s="254"/>
      <c r="E51" s="279"/>
      <c r="F51" s="281"/>
      <c r="G51" s="281"/>
      <c r="H51" s="281"/>
      <c r="I51" s="281"/>
      <c r="J51" s="294">
        <f t="shared" si="27"/>
        <v>0</v>
      </c>
      <c r="K51" s="278"/>
      <c r="L51" s="279"/>
      <c r="M51" s="281"/>
      <c r="N51" s="280"/>
      <c r="O51" s="280"/>
      <c r="P51" s="280"/>
      <c r="Q51" s="295">
        <f t="shared" si="20"/>
        <v>0</v>
      </c>
      <c r="R51" s="283"/>
      <c r="S51" s="279"/>
      <c r="T51" s="281"/>
      <c r="U51" s="281"/>
      <c r="V51" s="281"/>
      <c r="W51" s="281"/>
      <c r="X51" s="296">
        <f t="shared" si="21"/>
        <v>0</v>
      </c>
      <c r="Y51" s="285"/>
      <c r="Z51" s="279"/>
      <c r="AA51" s="281"/>
      <c r="AB51" s="281"/>
      <c r="AC51" s="281"/>
      <c r="AD51" s="281"/>
      <c r="AE51" s="297">
        <f t="shared" si="22"/>
        <v>0</v>
      </c>
      <c r="AF51" s="278"/>
      <c r="AG51" s="279"/>
      <c r="AH51" s="281"/>
      <c r="AI51" s="281"/>
      <c r="AJ51" s="281"/>
      <c r="AK51" s="281"/>
      <c r="AL51" s="298">
        <f t="shared" si="11"/>
        <v>0</v>
      </c>
      <c r="AM51" s="283"/>
      <c r="AN51" s="279"/>
      <c r="AO51" s="281"/>
      <c r="AP51" s="281"/>
      <c r="AQ51" s="281"/>
      <c r="AR51" s="281"/>
      <c r="AS51" s="298">
        <f t="shared" si="12"/>
        <v>0</v>
      </c>
      <c r="AT51" s="288"/>
      <c r="AU51" s="279"/>
      <c r="AV51" s="281"/>
      <c r="AW51" s="281"/>
      <c r="AX51" s="281"/>
      <c r="AY51" s="281"/>
      <c r="AZ51" s="299">
        <f t="shared" si="13"/>
        <v>0</v>
      </c>
      <c r="BA51" s="285"/>
      <c r="BB51" s="279"/>
      <c r="BC51" s="281"/>
      <c r="BD51" s="281"/>
      <c r="BE51" s="281"/>
      <c r="BF51" s="281"/>
      <c r="BG51" s="295">
        <f t="shared" si="14"/>
        <v>0</v>
      </c>
      <c r="BH51" s="285"/>
      <c r="BI51" s="279"/>
      <c r="BJ51" s="281"/>
      <c r="BK51" s="281"/>
      <c r="BL51" s="281"/>
      <c r="BM51" s="281"/>
      <c r="BN51" s="295">
        <f t="shared" si="15"/>
        <v>0</v>
      </c>
      <c r="BO51" s="288"/>
      <c r="BP51" s="279"/>
      <c r="BQ51" s="281"/>
      <c r="BR51" s="281"/>
      <c r="BS51" s="281"/>
      <c r="BT51" s="281"/>
      <c r="BU51" s="295">
        <f t="shared" si="16"/>
        <v>0</v>
      </c>
      <c r="BV51" s="288"/>
      <c r="BW51" s="279"/>
      <c r="BX51" s="281"/>
      <c r="BY51" s="281"/>
      <c r="BZ51" s="281"/>
      <c r="CA51" s="281"/>
      <c r="CB51" s="295">
        <f t="shared" si="17"/>
        <v>0</v>
      </c>
      <c r="CC51" s="285"/>
      <c r="CD51" s="279"/>
      <c r="CE51" s="281"/>
      <c r="CF51" s="281"/>
      <c r="CG51" s="281"/>
      <c r="CH51" s="281"/>
      <c r="CI51" s="295">
        <f t="shared" si="18"/>
        <v>0</v>
      </c>
      <c r="CK51" s="300">
        <f t="shared" si="25"/>
        <v>0</v>
      </c>
      <c r="CL51" s="301">
        <f t="shared" si="26"/>
        <v>0</v>
      </c>
      <c r="CM51" s="301">
        <f t="shared" si="26"/>
        <v>0</v>
      </c>
      <c r="CN51" s="410">
        <f t="shared" si="23"/>
        <v>0</v>
      </c>
      <c r="CO51" s="379">
        <f t="shared" si="24"/>
        <v>0</v>
      </c>
    </row>
    <row r="52" spans="1:93" s="291" customFormat="1" ht="14.25" customHeight="1" x14ac:dyDescent="0.2">
      <c r="A52" s="279"/>
      <c r="B52" s="281"/>
      <c r="C52" s="293" t="s">
        <v>247</v>
      </c>
      <c r="D52" s="254"/>
      <c r="E52" s="279"/>
      <c r="F52" s="281"/>
      <c r="G52" s="281"/>
      <c r="H52" s="281"/>
      <c r="I52" s="281"/>
      <c r="J52" s="294">
        <f t="shared" si="27"/>
        <v>0</v>
      </c>
      <c r="K52" s="278"/>
      <c r="L52" s="279"/>
      <c r="M52" s="281"/>
      <c r="N52" s="281"/>
      <c r="O52" s="280"/>
      <c r="P52" s="280"/>
      <c r="Q52" s="295">
        <f t="shared" si="20"/>
        <v>0</v>
      </c>
      <c r="R52" s="283"/>
      <c r="S52" s="279"/>
      <c r="T52" s="281"/>
      <c r="U52" s="281"/>
      <c r="V52" s="281"/>
      <c r="W52" s="281"/>
      <c r="X52" s="296">
        <f t="shared" si="21"/>
        <v>0</v>
      </c>
      <c r="Y52" s="285"/>
      <c r="Z52" s="279"/>
      <c r="AA52" s="281"/>
      <c r="AB52" s="281"/>
      <c r="AC52" s="281"/>
      <c r="AD52" s="281"/>
      <c r="AE52" s="297">
        <f t="shared" si="22"/>
        <v>0</v>
      </c>
      <c r="AF52" s="278"/>
      <c r="AG52" s="279"/>
      <c r="AH52" s="281"/>
      <c r="AI52" s="281"/>
      <c r="AJ52" s="281"/>
      <c r="AK52" s="281"/>
      <c r="AL52" s="298">
        <f t="shared" si="11"/>
        <v>0</v>
      </c>
      <c r="AM52" s="283"/>
      <c r="AN52" s="279"/>
      <c r="AO52" s="281"/>
      <c r="AP52" s="281"/>
      <c r="AQ52" s="281"/>
      <c r="AR52" s="281"/>
      <c r="AS52" s="298">
        <f t="shared" si="12"/>
        <v>0</v>
      </c>
      <c r="AT52" s="288"/>
      <c r="AU52" s="279"/>
      <c r="AV52" s="281"/>
      <c r="AW52" s="281"/>
      <c r="AX52" s="281"/>
      <c r="AY52" s="281"/>
      <c r="AZ52" s="299">
        <f t="shared" si="13"/>
        <v>0</v>
      </c>
      <c r="BA52" s="285"/>
      <c r="BB52" s="279"/>
      <c r="BC52" s="281"/>
      <c r="BD52" s="281"/>
      <c r="BE52" s="281"/>
      <c r="BF52" s="281"/>
      <c r="BG52" s="295">
        <f t="shared" si="14"/>
        <v>0</v>
      </c>
      <c r="BH52" s="285"/>
      <c r="BI52" s="279"/>
      <c r="BJ52" s="281"/>
      <c r="BK52" s="281"/>
      <c r="BL52" s="281"/>
      <c r="BM52" s="281"/>
      <c r="BN52" s="295">
        <f t="shared" si="15"/>
        <v>0</v>
      </c>
      <c r="BO52" s="288"/>
      <c r="BP52" s="279"/>
      <c r="BQ52" s="281"/>
      <c r="BR52" s="281"/>
      <c r="BS52" s="281"/>
      <c r="BT52" s="281"/>
      <c r="BU52" s="295">
        <f t="shared" si="16"/>
        <v>0</v>
      </c>
      <c r="BV52" s="288"/>
      <c r="BW52" s="279"/>
      <c r="BX52" s="281"/>
      <c r="BY52" s="281"/>
      <c r="BZ52" s="281"/>
      <c r="CA52" s="281"/>
      <c r="CB52" s="295">
        <f t="shared" si="17"/>
        <v>0</v>
      </c>
      <c r="CC52" s="285"/>
      <c r="CD52" s="279"/>
      <c r="CE52" s="281"/>
      <c r="CF52" s="281"/>
      <c r="CG52" s="281"/>
      <c r="CH52" s="281"/>
      <c r="CI52" s="295">
        <f t="shared" si="18"/>
        <v>0</v>
      </c>
      <c r="CK52" s="300">
        <f t="shared" si="25"/>
        <v>0</v>
      </c>
      <c r="CL52" s="301">
        <f t="shared" si="26"/>
        <v>0</v>
      </c>
      <c r="CM52" s="301">
        <f t="shared" si="26"/>
        <v>0</v>
      </c>
      <c r="CN52" s="410">
        <f t="shared" si="23"/>
        <v>0</v>
      </c>
      <c r="CO52" s="379">
        <f t="shared" si="24"/>
        <v>0</v>
      </c>
    </row>
    <row r="53" spans="1:93" s="291" customFormat="1" ht="14.25" customHeight="1" x14ac:dyDescent="0.2">
      <c r="A53" s="279"/>
      <c r="B53" s="281"/>
      <c r="C53" s="293" t="s">
        <v>247</v>
      </c>
      <c r="D53" s="254"/>
      <c r="E53" s="279"/>
      <c r="F53" s="281"/>
      <c r="G53" s="281"/>
      <c r="H53" s="281"/>
      <c r="I53" s="281"/>
      <c r="J53" s="294">
        <f t="shared" si="27"/>
        <v>0</v>
      </c>
      <c r="K53" s="278"/>
      <c r="L53" s="279"/>
      <c r="M53" s="281"/>
      <c r="N53" s="281"/>
      <c r="O53" s="281"/>
      <c r="P53" s="280"/>
      <c r="Q53" s="295">
        <f t="shared" si="20"/>
        <v>0</v>
      </c>
      <c r="R53" s="283"/>
      <c r="S53" s="279"/>
      <c r="T53" s="281"/>
      <c r="U53" s="281"/>
      <c r="V53" s="281"/>
      <c r="W53" s="281"/>
      <c r="X53" s="296">
        <f t="shared" si="21"/>
        <v>0</v>
      </c>
      <c r="Y53" s="285"/>
      <c r="Z53" s="279"/>
      <c r="AA53" s="281"/>
      <c r="AB53" s="281"/>
      <c r="AC53" s="281"/>
      <c r="AD53" s="281"/>
      <c r="AE53" s="297">
        <f t="shared" si="22"/>
        <v>0</v>
      </c>
      <c r="AF53" s="278"/>
      <c r="AG53" s="279"/>
      <c r="AH53" s="281"/>
      <c r="AI53" s="281"/>
      <c r="AJ53" s="281"/>
      <c r="AK53" s="281"/>
      <c r="AL53" s="298">
        <f t="shared" si="11"/>
        <v>0</v>
      </c>
      <c r="AM53" s="283"/>
      <c r="AN53" s="279"/>
      <c r="AO53" s="281"/>
      <c r="AP53" s="281"/>
      <c r="AQ53" s="281"/>
      <c r="AR53" s="281"/>
      <c r="AS53" s="298">
        <f t="shared" si="12"/>
        <v>0</v>
      </c>
      <c r="AT53" s="288"/>
      <c r="AU53" s="279"/>
      <c r="AV53" s="281"/>
      <c r="AW53" s="281"/>
      <c r="AX53" s="281"/>
      <c r="AY53" s="281"/>
      <c r="AZ53" s="299">
        <f t="shared" si="13"/>
        <v>0</v>
      </c>
      <c r="BA53" s="285"/>
      <c r="BB53" s="279"/>
      <c r="BC53" s="281"/>
      <c r="BD53" s="281"/>
      <c r="BE53" s="281"/>
      <c r="BF53" s="281"/>
      <c r="BG53" s="295">
        <f t="shared" si="14"/>
        <v>0</v>
      </c>
      <c r="BH53" s="285"/>
      <c r="BI53" s="279"/>
      <c r="BJ53" s="281"/>
      <c r="BK53" s="281"/>
      <c r="BL53" s="281"/>
      <c r="BM53" s="281"/>
      <c r="BN53" s="295">
        <f t="shared" si="15"/>
        <v>0</v>
      </c>
      <c r="BO53" s="288"/>
      <c r="BP53" s="279"/>
      <c r="BQ53" s="281"/>
      <c r="BR53" s="281"/>
      <c r="BS53" s="281"/>
      <c r="BT53" s="281"/>
      <c r="BU53" s="295">
        <f t="shared" si="16"/>
        <v>0</v>
      </c>
      <c r="BV53" s="288"/>
      <c r="BW53" s="279"/>
      <c r="BX53" s="281"/>
      <c r="BY53" s="281"/>
      <c r="BZ53" s="281"/>
      <c r="CA53" s="281"/>
      <c r="CB53" s="295">
        <f t="shared" si="17"/>
        <v>0</v>
      </c>
      <c r="CC53" s="285"/>
      <c r="CD53" s="279"/>
      <c r="CE53" s="281"/>
      <c r="CF53" s="281"/>
      <c r="CG53" s="281"/>
      <c r="CH53" s="281"/>
      <c r="CI53" s="295">
        <f t="shared" si="18"/>
        <v>0</v>
      </c>
      <c r="CK53" s="300">
        <f t="shared" si="25"/>
        <v>0</v>
      </c>
      <c r="CL53" s="301">
        <f t="shared" si="26"/>
        <v>0</v>
      </c>
      <c r="CM53" s="301">
        <f t="shared" si="26"/>
        <v>0</v>
      </c>
      <c r="CN53" s="410">
        <f t="shared" si="23"/>
        <v>0</v>
      </c>
      <c r="CO53" s="379">
        <f t="shared" si="24"/>
        <v>0</v>
      </c>
    </row>
    <row r="54" spans="1:93" s="291" customFormat="1" ht="14.25" customHeight="1" x14ac:dyDescent="0.2">
      <c r="A54" s="279"/>
      <c r="B54" s="281"/>
      <c r="C54" s="293" t="s">
        <v>247</v>
      </c>
      <c r="D54" s="254"/>
      <c r="E54" s="279"/>
      <c r="F54" s="281"/>
      <c r="G54" s="281"/>
      <c r="H54" s="281"/>
      <c r="I54" s="281"/>
      <c r="J54" s="294">
        <f t="shared" si="27"/>
        <v>0</v>
      </c>
      <c r="K54" s="278"/>
      <c r="L54" s="279"/>
      <c r="M54" s="281"/>
      <c r="N54" s="280"/>
      <c r="O54" s="281"/>
      <c r="P54" s="280"/>
      <c r="Q54" s="295">
        <f t="shared" si="20"/>
        <v>0</v>
      </c>
      <c r="R54" s="283"/>
      <c r="S54" s="279"/>
      <c r="T54" s="281"/>
      <c r="U54" s="281"/>
      <c r="V54" s="281"/>
      <c r="W54" s="281"/>
      <c r="X54" s="296">
        <f t="shared" si="21"/>
        <v>0</v>
      </c>
      <c r="Y54" s="285"/>
      <c r="Z54" s="279"/>
      <c r="AA54" s="281"/>
      <c r="AB54" s="281"/>
      <c r="AC54" s="281"/>
      <c r="AD54" s="281"/>
      <c r="AE54" s="297">
        <f t="shared" si="22"/>
        <v>0</v>
      </c>
      <c r="AF54" s="278"/>
      <c r="AG54" s="279"/>
      <c r="AH54" s="281"/>
      <c r="AI54" s="281"/>
      <c r="AJ54" s="281"/>
      <c r="AK54" s="281"/>
      <c r="AL54" s="298">
        <f t="shared" si="11"/>
        <v>0</v>
      </c>
      <c r="AM54" s="283"/>
      <c r="AN54" s="279"/>
      <c r="AO54" s="281"/>
      <c r="AP54" s="281"/>
      <c r="AQ54" s="281"/>
      <c r="AR54" s="281"/>
      <c r="AS54" s="298">
        <f t="shared" si="12"/>
        <v>0</v>
      </c>
      <c r="AT54" s="288"/>
      <c r="AU54" s="279"/>
      <c r="AV54" s="281"/>
      <c r="AW54" s="281"/>
      <c r="AX54" s="281"/>
      <c r="AY54" s="281"/>
      <c r="AZ54" s="299">
        <f t="shared" si="13"/>
        <v>0</v>
      </c>
      <c r="BA54" s="285"/>
      <c r="BB54" s="279"/>
      <c r="BC54" s="281"/>
      <c r="BD54" s="281"/>
      <c r="BE54" s="281"/>
      <c r="BF54" s="281"/>
      <c r="BG54" s="295">
        <f t="shared" si="14"/>
        <v>0</v>
      </c>
      <c r="BH54" s="285"/>
      <c r="BI54" s="279"/>
      <c r="BJ54" s="281"/>
      <c r="BK54" s="281"/>
      <c r="BL54" s="281"/>
      <c r="BM54" s="281"/>
      <c r="BN54" s="295">
        <f t="shared" si="15"/>
        <v>0</v>
      </c>
      <c r="BO54" s="288"/>
      <c r="BP54" s="279"/>
      <c r="BQ54" s="281"/>
      <c r="BR54" s="281"/>
      <c r="BS54" s="281"/>
      <c r="BT54" s="281"/>
      <c r="BU54" s="295">
        <f t="shared" si="16"/>
        <v>0</v>
      </c>
      <c r="BV54" s="288"/>
      <c r="BW54" s="279"/>
      <c r="BX54" s="281"/>
      <c r="BY54" s="281"/>
      <c r="BZ54" s="281"/>
      <c r="CA54" s="281"/>
      <c r="CB54" s="295">
        <f t="shared" si="17"/>
        <v>0</v>
      </c>
      <c r="CC54" s="285"/>
      <c r="CD54" s="279"/>
      <c r="CE54" s="281"/>
      <c r="CF54" s="281"/>
      <c r="CG54" s="281"/>
      <c r="CH54" s="281"/>
      <c r="CI54" s="295">
        <f t="shared" si="18"/>
        <v>0</v>
      </c>
      <c r="CK54" s="300">
        <f t="shared" si="25"/>
        <v>0</v>
      </c>
      <c r="CL54" s="301">
        <f t="shared" si="26"/>
        <v>0</v>
      </c>
      <c r="CM54" s="301">
        <f t="shared" si="26"/>
        <v>0</v>
      </c>
      <c r="CN54" s="410">
        <f t="shared" si="23"/>
        <v>0</v>
      </c>
      <c r="CO54" s="379">
        <f t="shared" si="24"/>
        <v>0</v>
      </c>
    </row>
    <row r="55" spans="1:93" s="291" customFormat="1" ht="14.25" customHeight="1" x14ac:dyDescent="0.2">
      <c r="A55" s="279"/>
      <c r="B55" s="281"/>
      <c r="C55" s="293" t="s">
        <v>247</v>
      </c>
      <c r="D55" s="254"/>
      <c r="E55" s="279"/>
      <c r="F55" s="281"/>
      <c r="G55" s="281"/>
      <c r="H55" s="281"/>
      <c r="I55" s="281"/>
      <c r="J55" s="294">
        <f t="shared" si="27"/>
        <v>0</v>
      </c>
      <c r="K55" s="278"/>
      <c r="L55" s="279"/>
      <c r="M55" s="281"/>
      <c r="N55" s="280"/>
      <c r="O55" s="280"/>
      <c r="P55" s="280"/>
      <c r="Q55" s="295">
        <f t="shared" si="20"/>
        <v>0</v>
      </c>
      <c r="R55" s="283"/>
      <c r="S55" s="279"/>
      <c r="T55" s="281"/>
      <c r="U55" s="281"/>
      <c r="V55" s="281"/>
      <c r="W55" s="281"/>
      <c r="X55" s="296">
        <f t="shared" si="21"/>
        <v>0</v>
      </c>
      <c r="Y55" s="285"/>
      <c r="Z55" s="279"/>
      <c r="AA55" s="281"/>
      <c r="AB55" s="281"/>
      <c r="AC55" s="281"/>
      <c r="AD55" s="281"/>
      <c r="AE55" s="297">
        <f t="shared" si="22"/>
        <v>0</v>
      </c>
      <c r="AF55" s="278"/>
      <c r="AG55" s="279"/>
      <c r="AH55" s="281"/>
      <c r="AI55" s="281"/>
      <c r="AJ55" s="281"/>
      <c r="AK55" s="281"/>
      <c r="AL55" s="298">
        <f>AG55*AG$29+AH55*AH$29+AI55*AI$29+AJ55*AJ$29+AK55*AK$29</f>
        <v>0</v>
      </c>
      <c r="AM55" s="283"/>
      <c r="AN55" s="279"/>
      <c r="AO55" s="281"/>
      <c r="AP55" s="281"/>
      <c r="AQ55" s="281"/>
      <c r="AR55" s="281"/>
      <c r="AS55" s="298">
        <f t="shared" si="12"/>
        <v>0</v>
      </c>
      <c r="AT55" s="288"/>
      <c r="AU55" s="279"/>
      <c r="AV55" s="281"/>
      <c r="AW55" s="281"/>
      <c r="AX55" s="281"/>
      <c r="AY55" s="281"/>
      <c r="AZ55" s="299">
        <f t="shared" si="13"/>
        <v>0</v>
      </c>
      <c r="BA55" s="285"/>
      <c r="BB55" s="279"/>
      <c r="BC55" s="281"/>
      <c r="BD55" s="281"/>
      <c r="BE55" s="281"/>
      <c r="BF55" s="281"/>
      <c r="BG55" s="295">
        <f t="shared" si="14"/>
        <v>0</v>
      </c>
      <c r="BH55" s="285"/>
      <c r="BI55" s="279"/>
      <c r="BJ55" s="281"/>
      <c r="BK55" s="281"/>
      <c r="BL55" s="281"/>
      <c r="BM55" s="281"/>
      <c r="BN55" s="295">
        <f t="shared" si="15"/>
        <v>0</v>
      </c>
      <c r="BO55" s="288"/>
      <c r="BP55" s="279"/>
      <c r="BQ55" s="281"/>
      <c r="BR55" s="281"/>
      <c r="BS55" s="281"/>
      <c r="BT55" s="281"/>
      <c r="BU55" s="295">
        <f t="shared" si="16"/>
        <v>0</v>
      </c>
      <c r="BV55" s="288"/>
      <c r="BW55" s="279"/>
      <c r="BX55" s="281"/>
      <c r="BY55" s="281"/>
      <c r="BZ55" s="281"/>
      <c r="CA55" s="281"/>
      <c r="CB55" s="295">
        <f t="shared" si="17"/>
        <v>0</v>
      </c>
      <c r="CC55" s="285"/>
      <c r="CD55" s="279"/>
      <c r="CE55" s="281"/>
      <c r="CF55" s="281"/>
      <c r="CG55" s="281"/>
      <c r="CH55" s="281"/>
      <c r="CI55" s="295">
        <f t="shared" si="18"/>
        <v>0</v>
      </c>
      <c r="CK55" s="300">
        <f t="shared" si="25"/>
        <v>0</v>
      </c>
      <c r="CL55" s="301">
        <f t="shared" si="26"/>
        <v>0</v>
      </c>
      <c r="CM55" s="301">
        <f t="shared" si="26"/>
        <v>0</v>
      </c>
      <c r="CN55" s="410">
        <f t="shared" si="23"/>
        <v>0</v>
      </c>
      <c r="CO55" s="379">
        <f t="shared" si="24"/>
        <v>0</v>
      </c>
    </row>
    <row r="56" spans="1:93" s="291" customFormat="1" ht="14.25" customHeight="1" x14ac:dyDescent="0.2">
      <c r="A56" s="279"/>
      <c r="B56" s="281"/>
      <c r="C56" s="293" t="s">
        <v>247</v>
      </c>
      <c r="D56" s="254"/>
      <c r="E56" s="279"/>
      <c r="F56" s="281"/>
      <c r="G56" s="281"/>
      <c r="H56" s="281"/>
      <c r="I56" s="281"/>
      <c r="J56" s="294">
        <f t="shared" si="27"/>
        <v>0</v>
      </c>
      <c r="K56" s="278"/>
      <c r="L56" s="279"/>
      <c r="M56" s="281"/>
      <c r="N56" s="281"/>
      <c r="O56" s="280"/>
      <c r="P56" s="280"/>
      <c r="Q56" s="295">
        <f t="shared" si="20"/>
        <v>0</v>
      </c>
      <c r="R56" s="283"/>
      <c r="S56" s="279"/>
      <c r="T56" s="281"/>
      <c r="U56" s="281"/>
      <c r="V56" s="281"/>
      <c r="W56" s="281"/>
      <c r="X56" s="296">
        <f t="shared" si="21"/>
        <v>0</v>
      </c>
      <c r="Y56" s="285"/>
      <c r="Z56" s="279"/>
      <c r="AA56" s="281"/>
      <c r="AB56" s="281"/>
      <c r="AC56" s="281"/>
      <c r="AD56" s="281"/>
      <c r="AE56" s="297">
        <f t="shared" si="22"/>
        <v>0</v>
      </c>
      <c r="AF56" s="278"/>
      <c r="AG56" s="279"/>
      <c r="AH56" s="281"/>
      <c r="AI56" s="281"/>
      <c r="AJ56" s="281"/>
      <c r="AK56" s="281"/>
      <c r="AL56" s="298">
        <f t="shared" si="11"/>
        <v>0</v>
      </c>
      <c r="AM56" s="283"/>
      <c r="AN56" s="279"/>
      <c r="AO56" s="281"/>
      <c r="AP56" s="281"/>
      <c r="AQ56" s="281"/>
      <c r="AR56" s="281"/>
      <c r="AS56" s="298">
        <f t="shared" si="12"/>
        <v>0</v>
      </c>
      <c r="AT56" s="288"/>
      <c r="AU56" s="279"/>
      <c r="AV56" s="281"/>
      <c r="AW56" s="281"/>
      <c r="AX56" s="281"/>
      <c r="AY56" s="281"/>
      <c r="AZ56" s="299">
        <f t="shared" si="13"/>
        <v>0</v>
      </c>
      <c r="BA56" s="285"/>
      <c r="BB56" s="279"/>
      <c r="BC56" s="281"/>
      <c r="BD56" s="281"/>
      <c r="BE56" s="281"/>
      <c r="BF56" s="281"/>
      <c r="BG56" s="295">
        <f t="shared" si="14"/>
        <v>0</v>
      </c>
      <c r="BH56" s="285"/>
      <c r="BI56" s="279"/>
      <c r="BJ56" s="281"/>
      <c r="BK56" s="281"/>
      <c r="BL56" s="281"/>
      <c r="BM56" s="281"/>
      <c r="BN56" s="295">
        <f t="shared" si="15"/>
        <v>0</v>
      </c>
      <c r="BO56" s="288"/>
      <c r="BP56" s="279"/>
      <c r="BQ56" s="281"/>
      <c r="BR56" s="281"/>
      <c r="BS56" s="281"/>
      <c r="BT56" s="281"/>
      <c r="BU56" s="295">
        <f t="shared" si="16"/>
        <v>0</v>
      </c>
      <c r="BV56" s="288"/>
      <c r="BW56" s="279"/>
      <c r="BX56" s="281"/>
      <c r="BY56" s="281"/>
      <c r="BZ56" s="281"/>
      <c r="CA56" s="281"/>
      <c r="CB56" s="295">
        <f t="shared" si="17"/>
        <v>0</v>
      </c>
      <c r="CC56" s="285"/>
      <c r="CD56" s="279"/>
      <c r="CE56" s="281"/>
      <c r="CF56" s="281"/>
      <c r="CG56" s="281"/>
      <c r="CH56" s="281"/>
      <c r="CI56" s="295">
        <f t="shared" si="18"/>
        <v>0</v>
      </c>
      <c r="CK56" s="300">
        <f t="shared" si="25"/>
        <v>0</v>
      </c>
      <c r="CL56" s="301">
        <f t="shared" si="26"/>
        <v>0</v>
      </c>
      <c r="CM56" s="301">
        <f t="shared" si="26"/>
        <v>0</v>
      </c>
      <c r="CN56" s="410">
        <f t="shared" si="23"/>
        <v>0</v>
      </c>
      <c r="CO56" s="379">
        <f t="shared" si="24"/>
        <v>0</v>
      </c>
    </row>
    <row r="57" spans="1:93" s="291" customFormat="1" ht="14.25" customHeight="1" x14ac:dyDescent="0.2">
      <c r="A57" s="279"/>
      <c r="B57" s="281"/>
      <c r="C57" s="293" t="s">
        <v>247</v>
      </c>
      <c r="D57" s="254"/>
      <c r="E57" s="279"/>
      <c r="F57" s="281"/>
      <c r="G57" s="281"/>
      <c r="H57" s="281"/>
      <c r="I57" s="281"/>
      <c r="J57" s="294">
        <f t="shared" si="27"/>
        <v>0</v>
      </c>
      <c r="K57" s="278"/>
      <c r="L57" s="279"/>
      <c r="M57" s="281"/>
      <c r="N57" s="281"/>
      <c r="O57" s="281"/>
      <c r="P57" s="280"/>
      <c r="Q57" s="295">
        <f t="shared" si="20"/>
        <v>0</v>
      </c>
      <c r="R57" s="283"/>
      <c r="S57" s="279"/>
      <c r="T57" s="281"/>
      <c r="U57" s="281"/>
      <c r="V57" s="281"/>
      <c r="W57" s="281"/>
      <c r="X57" s="296">
        <f t="shared" si="21"/>
        <v>0</v>
      </c>
      <c r="Y57" s="285"/>
      <c r="Z57" s="279"/>
      <c r="AA57" s="281"/>
      <c r="AB57" s="281"/>
      <c r="AC57" s="281"/>
      <c r="AD57" s="281"/>
      <c r="AE57" s="297">
        <f t="shared" si="22"/>
        <v>0</v>
      </c>
      <c r="AF57" s="278"/>
      <c r="AG57" s="279"/>
      <c r="AH57" s="281"/>
      <c r="AI57" s="281"/>
      <c r="AJ57" s="281"/>
      <c r="AK57" s="281"/>
      <c r="AL57" s="298">
        <f t="shared" si="11"/>
        <v>0</v>
      </c>
      <c r="AM57" s="283"/>
      <c r="AN57" s="279"/>
      <c r="AO57" s="281"/>
      <c r="AP57" s="281"/>
      <c r="AQ57" s="281"/>
      <c r="AR57" s="281"/>
      <c r="AS57" s="298">
        <f t="shared" si="12"/>
        <v>0</v>
      </c>
      <c r="AT57" s="288"/>
      <c r="AU57" s="279"/>
      <c r="AV57" s="281"/>
      <c r="AW57" s="281"/>
      <c r="AX57" s="281"/>
      <c r="AY57" s="281"/>
      <c r="AZ57" s="299">
        <f t="shared" si="13"/>
        <v>0</v>
      </c>
      <c r="BA57" s="285"/>
      <c r="BB57" s="279"/>
      <c r="BC57" s="281"/>
      <c r="BD57" s="281"/>
      <c r="BE57" s="281"/>
      <c r="BF57" s="281"/>
      <c r="BG57" s="295">
        <f t="shared" si="14"/>
        <v>0</v>
      </c>
      <c r="BH57" s="285"/>
      <c r="BI57" s="279"/>
      <c r="BJ57" s="281"/>
      <c r="BK57" s="281"/>
      <c r="BL57" s="281"/>
      <c r="BM57" s="281"/>
      <c r="BN57" s="295">
        <f t="shared" si="15"/>
        <v>0</v>
      </c>
      <c r="BO57" s="288"/>
      <c r="BP57" s="279"/>
      <c r="BQ57" s="281"/>
      <c r="BR57" s="281"/>
      <c r="BS57" s="281"/>
      <c r="BT57" s="281"/>
      <c r="BU57" s="295">
        <f t="shared" si="16"/>
        <v>0</v>
      </c>
      <c r="BV57" s="288"/>
      <c r="BW57" s="279"/>
      <c r="BX57" s="281"/>
      <c r="BY57" s="281"/>
      <c r="BZ57" s="281"/>
      <c r="CA57" s="281"/>
      <c r="CB57" s="295">
        <f t="shared" si="17"/>
        <v>0</v>
      </c>
      <c r="CC57" s="285"/>
      <c r="CD57" s="279"/>
      <c r="CE57" s="281"/>
      <c r="CF57" s="281"/>
      <c r="CG57" s="281"/>
      <c r="CH57" s="281"/>
      <c r="CI57" s="295">
        <f t="shared" si="18"/>
        <v>0</v>
      </c>
      <c r="CK57" s="300">
        <f t="shared" si="25"/>
        <v>0</v>
      </c>
      <c r="CL57" s="301">
        <f t="shared" si="26"/>
        <v>0</v>
      </c>
      <c r="CM57" s="301">
        <f t="shared" si="26"/>
        <v>0</v>
      </c>
      <c r="CN57" s="410">
        <f t="shared" si="23"/>
        <v>0</v>
      </c>
      <c r="CO57" s="379">
        <f t="shared" si="24"/>
        <v>0</v>
      </c>
    </row>
    <row r="58" spans="1:93" s="291" customFormat="1" ht="14.25" customHeight="1" x14ac:dyDescent="0.2">
      <c r="A58" s="279"/>
      <c r="B58" s="281"/>
      <c r="C58" s="293" t="s">
        <v>247</v>
      </c>
      <c r="D58" s="254"/>
      <c r="E58" s="279"/>
      <c r="F58" s="281"/>
      <c r="G58" s="281"/>
      <c r="H58" s="281"/>
      <c r="I58" s="281"/>
      <c r="J58" s="294">
        <f t="shared" si="27"/>
        <v>0</v>
      </c>
      <c r="K58" s="278"/>
      <c r="L58" s="279"/>
      <c r="M58" s="281"/>
      <c r="N58" s="280"/>
      <c r="O58" s="281"/>
      <c r="P58" s="280"/>
      <c r="Q58" s="295">
        <f t="shared" si="20"/>
        <v>0</v>
      </c>
      <c r="R58" s="283"/>
      <c r="S58" s="279"/>
      <c r="T58" s="281"/>
      <c r="U58" s="281"/>
      <c r="V58" s="281"/>
      <c r="W58" s="281"/>
      <c r="X58" s="296">
        <f t="shared" si="21"/>
        <v>0</v>
      </c>
      <c r="Y58" s="285"/>
      <c r="Z58" s="279"/>
      <c r="AA58" s="281"/>
      <c r="AB58" s="281"/>
      <c r="AC58" s="281"/>
      <c r="AD58" s="281"/>
      <c r="AE58" s="297">
        <f t="shared" si="22"/>
        <v>0</v>
      </c>
      <c r="AF58" s="278"/>
      <c r="AG58" s="279"/>
      <c r="AH58" s="281"/>
      <c r="AI58" s="281"/>
      <c r="AJ58" s="281"/>
      <c r="AK58" s="281"/>
      <c r="AL58" s="298">
        <f t="shared" si="11"/>
        <v>0</v>
      </c>
      <c r="AM58" s="283"/>
      <c r="AN58" s="279"/>
      <c r="AO58" s="281"/>
      <c r="AP58" s="281"/>
      <c r="AQ58" s="281"/>
      <c r="AR58" s="281"/>
      <c r="AS58" s="298">
        <f t="shared" si="12"/>
        <v>0</v>
      </c>
      <c r="AT58" s="288"/>
      <c r="AU58" s="279"/>
      <c r="AV58" s="281"/>
      <c r="AW58" s="281"/>
      <c r="AX58" s="281"/>
      <c r="AY58" s="281"/>
      <c r="AZ58" s="299">
        <f t="shared" si="13"/>
        <v>0</v>
      </c>
      <c r="BA58" s="285"/>
      <c r="BB58" s="279"/>
      <c r="BC58" s="281"/>
      <c r="BD58" s="281"/>
      <c r="BE58" s="281"/>
      <c r="BF58" s="281"/>
      <c r="BG58" s="295">
        <f t="shared" si="14"/>
        <v>0</v>
      </c>
      <c r="BH58" s="285"/>
      <c r="BI58" s="279"/>
      <c r="BJ58" s="281"/>
      <c r="BK58" s="281"/>
      <c r="BL58" s="281"/>
      <c r="BM58" s="281"/>
      <c r="BN58" s="295">
        <f t="shared" si="15"/>
        <v>0</v>
      </c>
      <c r="BO58" s="288"/>
      <c r="BP58" s="279"/>
      <c r="BQ58" s="281"/>
      <c r="BR58" s="281"/>
      <c r="BS58" s="281"/>
      <c r="BT58" s="281"/>
      <c r="BU58" s="295">
        <f t="shared" si="16"/>
        <v>0</v>
      </c>
      <c r="BV58" s="288"/>
      <c r="BW58" s="279"/>
      <c r="BX58" s="281"/>
      <c r="BY58" s="281"/>
      <c r="BZ58" s="281"/>
      <c r="CA58" s="281"/>
      <c r="CB58" s="295">
        <f t="shared" si="17"/>
        <v>0</v>
      </c>
      <c r="CC58" s="285"/>
      <c r="CD58" s="279"/>
      <c r="CE58" s="281"/>
      <c r="CF58" s="281"/>
      <c r="CG58" s="281"/>
      <c r="CH58" s="281"/>
      <c r="CI58" s="295">
        <f t="shared" si="18"/>
        <v>0</v>
      </c>
      <c r="CK58" s="300">
        <f t="shared" si="25"/>
        <v>0</v>
      </c>
      <c r="CL58" s="301">
        <f t="shared" si="26"/>
        <v>0</v>
      </c>
      <c r="CM58" s="301">
        <f t="shared" si="26"/>
        <v>0</v>
      </c>
      <c r="CN58" s="410">
        <f t="shared" si="23"/>
        <v>0</v>
      </c>
      <c r="CO58" s="379">
        <f t="shared" si="24"/>
        <v>0</v>
      </c>
    </row>
    <row r="59" spans="1:93" s="291" customFormat="1" ht="14.25" customHeight="1" x14ac:dyDescent="0.2">
      <c r="A59" s="279"/>
      <c r="B59" s="281"/>
      <c r="C59" s="293" t="s">
        <v>247</v>
      </c>
      <c r="D59" s="254"/>
      <c r="E59" s="279"/>
      <c r="F59" s="281"/>
      <c r="G59" s="281"/>
      <c r="H59" s="281"/>
      <c r="I59" s="281"/>
      <c r="J59" s="294">
        <f t="shared" si="27"/>
        <v>0</v>
      </c>
      <c r="K59" s="278"/>
      <c r="L59" s="279"/>
      <c r="M59" s="281"/>
      <c r="N59" s="280"/>
      <c r="O59" s="281"/>
      <c r="P59" s="280"/>
      <c r="Q59" s="295">
        <f t="shared" si="20"/>
        <v>0</v>
      </c>
      <c r="R59" s="283"/>
      <c r="S59" s="279"/>
      <c r="T59" s="281"/>
      <c r="U59" s="281"/>
      <c r="V59" s="281"/>
      <c r="W59" s="281"/>
      <c r="X59" s="296">
        <f t="shared" si="21"/>
        <v>0</v>
      </c>
      <c r="Y59" s="285"/>
      <c r="Z59" s="279"/>
      <c r="AA59" s="281"/>
      <c r="AB59" s="281"/>
      <c r="AC59" s="281"/>
      <c r="AD59" s="281"/>
      <c r="AE59" s="297">
        <f t="shared" si="22"/>
        <v>0</v>
      </c>
      <c r="AF59" s="278"/>
      <c r="AG59" s="279"/>
      <c r="AH59" s="281"/>
      <c r="AI59" s="281"/>
      <c r="AJ59" s="281"/>
      <c r="AK59" s="281"/>
      <c r="AL59" s="298">
        <f t="shared" si="11"/>
        <v>0</v>
      </c>
      <c r="AM59" s="283"/>
      <c r="AN59" s="279"/>
      <c r="AO59" s="281"/>
      <c r="AP59" s="281"/>
      <c r="AQ59" s="281"/>
      <c r="AR59" s="281"/>
      <c r="AS59" s="298">
        <f t="shared" si="12"/>
        <v>0</v>
      </c>
      <c r="AT59" s="288"/>
      <c r="AU59" s="279"/>
      <c r="AV59" s="281"/>
      <c r="AW59" s="281"/>
      <c r="AX59" s="281"/>
      <c r="AY59" s="281"/>
      <c r="AZ59" s="299">
        <f t="shared" si="13"/>
        <v>0</v>
      </c>
      <c r="BA59" s="285"/>
      <c r="BB59" s="279"/>
      <c r="BC59" s="281"/>
      <c r="BD59" s="281"/>
      <c r="BE59" s="281"/>
      <c r="BF59" s="281"/>
      <c r="BG59" s="295">
        <f t="shared" si="14"/>
        <v>0</v>
      </c>
      <c r="BH59" s="285"/>
      <c r="BI59" s="279"/>
      <c r="BJ59" s="281"/>
      <c r="BK59" s="281"/>
      <c r="BL59" s="281"/>
      <c r="BM59" s="281"/>
      <c r="BN59" s="295">
        <f t="shared" si="15"/>
        <v>0</v>
      </c>
      <c r="BO59" s="288"/>
      <c r="BP59" s="279"/>
      <c r="BQ59" s="281"/>
      <c r="BR59" s="281"/>
      <c r="BS59" s="281"/>
      <c r="BT59" s="281"/>
      <c r="BU59" s="295">
        <f t="shared" si="16"/>
        <v>0</v>
      </c>
      <c r="BV59" s="288"/>
      <c r="BW59" s="279"/>
      <c r="BX59" s="281"/>
      <c r="BY59" s="281"/>
      <c r="BZ59" s="281"/>
      <c r="CA59" s="281"/>
      <c r="CB59" s="295">
        <f t="shared" si="17"/>
        <v>0</v>
      </c>
      <c r="CC59" s="285"/>
      <c r="CD59" s="279"/>
      <c r="CE59" s="281"/>
      <c r="CF59" s="281"/>
      <c r="CG59" s="281"/>
      <c r="CH59" s="281"/>
      <c r="CI59" s="295">
        <f t="shared" si="18"/>
        <v>0</v>
      </c>
      <c r="CK59" s="300">
        <f t="shared" si="25"/>
        <v>0</v>
      </c>
      <c r="CL59" s="301">
        <f t="shared" si="26"/>
        <v>0</v>
      </c>
      <c r="CM59" s="301">
        <f t="shared" si="26"/>
        <v>0</v>
      </c>
      <c r="CN59" s="410">
        <f t="shared" si="23"/>
        <v>0</v>
      </c>
      <c r="CO59" s="379">
        <f t="shared" si="24"/>
        <v>0</v>
      </c>
    </row>
    <row r="60" spans="1:93" s="291" customFormat="1" ht="14.25" customHeight="1" x14ac:dyDescent="0.2">
      <c r="A60" s="279"/>
      <c r="B60" s="281"/>
      <c r="C60" s="293" t="s">
        <v>247</v>
      </c>
      <c r="D60" s="254"/>
      <c r="E60" s="279"/>
      <c r="F60" s="281"/>
      <c r="G60" s="281"/>
      <c r="H60" s="281"/>
      <c r="I60" s="281"/>
      <c r="J60" s="294">
        <f t="shared" si="27"/>
        <v>0</v>
      </c>
      <c r="K60" s="278"/>
      <c r="L60" s="279"/>
      <c r="M60" s="281"/>
      <c r="N60" s="281"/>
      <c r="O60" s="280"/>
      <c r="P60" s="280"/>
      <c r="Q60" s="295">
        <f t="shared" si="20"/>
        <v>0</v>
      </c>
      <c r="R60" s="283"/>
      <c r="S60" s="279"/>
      <c r="T60" s="281"/>
      <c r="U60" s="281"/>
      <c r="V60" s="281"/>
      <c r="W60" s="281"/>
      <c r="X60" s="296">
        <f t="shared" si="21"/>
        <v>0</v>
      </c>
      <c r="Y60" s="285"/>
      <c r="Z60" s="279"/>
      <c r="AA60" s="281"/>
      <c r="AB60" s="281"/>
      <c r="AC60" s="281"/>
      <c r="AD60" s="281"/>
      <c r="AE60" s="297">
        <f t="shared" si="22"/>
        <v>0</v>
      </c>
      <c r="AF60" s="278"/>
      <c r="AG60" s="279"/>
      <c r="AH60" s="281"/>
      <c r="AI60" s="281"/>
      <c r="AJ60" s="281"/>
      <c r="AK60" s="281"/>
      <c r="AL60" s="298">
        <f t="shared" si="11"/>
        <v>0</v>
      </c>
      <c r="AM60" s="283"/>
      <c r="AN60" s="279"/>
      <c r="AO60" s="281"/>
      <c r="AP60" s="281"/>
      <c r="AQ60" s="281"/>
      <c r="AR60" s="281"/>
      <c r="AS60" s="298">
        <f t="shared" si="12"/>
        <v>0</v>
      </c>
      <c r="AT60" s="288"/>
      <c r="AU60" s="279"/>
      <c r="AV60" s="281"/>
      <c r="AW60" s="281"/>
      <c r="AX60" s="281"/>
      <c r="AY60" s="281"/>
      <c r="AZ60" s="299">
        <f t="shared" si="13"/>
        <v>0</v>
      </c>
      <c r="BA60" s="285"/>
      <c r="BB60" s="279"/>
      <c r="BC60" s="281"/>
      <c r="BD60" s="281"/>
      <c r="BE60" s="281"/>
      <c r="BF60" s="281"/>
      <c r="BG60" s="295">
        <f t="shared" si="14"/>
        <v>0</v>
      </c>
      <c r="BH60" s="285"/>
      <c r="BI60" s="279"/>
      <c r="BJ60" s="281"/>
      <c r="BK60" s="281"/>
      <c r="BL60" s="281"/>
      <c r="BM60" s="281"/>
      <c r="BN60" s="295">
        <f t="shared" si="15"/>
        <v>0</v>
      </c>
      <c r="BO60" s="288"/>
      <c r="BP60" s="279"/>
      <c r="BQ60" s="281"/>
      <c r="BR60" s="281"/>
      <c r="BS60" s="281"/>
      <c r="BT60" s="281"/>
      <c r="BU60" s="295">
        <f t="shared" si="16"/>
        <v>0</v>
      </c>
      <c r="BV60" s="288"/>
      <c r="BW60" s="279"/>
      <c r="BX60" s="281"/>
      <c r="BY60" s="281"/>
      <c r="BZ60" s="281"/>
      <c r="CA60" s="281"/>
      <c r="CB60" s="295">
        <f t="shared" si="17"/>
        <v>0</v>
      </c>
      <c r="CC60" s="285"/>
      <c r="CD60" s="279"/>
      <c r="CE60" s="281"/>
      <c r="CF60" s="281"/>
      <c r="CG60" s="281"/>
      <c r="CH60" s="281"/>
      <c r="CI60" s="295">
        <f t="shared" si="18"/>
        <v>0</v>
      </c>
      <c r="CK60" s="300">
        <f t="shared" si="25"/>
        <v>0</v>
      </c>
      <c r="CL60" s="301">
        <f t="shared" si="26"/>
        <v>0</v>
      </c>
      <c r="CM60" s="301">
        <f t="shared" si="26"/>
        <v>0</v>
      </c>
      <c r="CN60" s="410">
        <f t="shared" si="23"/>
        <v>0</v>
      </c>
      <c r="CO60" s="379">
        <f t="shared" si="24"/>
        <v>0</v>
      </c>
    </row>
    <row r="61" spans="1:93" s="291" customFormat="1" ht="14.25" customHeight="1" x14ac:dyDescent="0.2">
      <c r="A61" s="279"/>
      <c r="B61" s="281"/>
      <c r="C61" s="293" t="s">
        <v>247</v>
      </c>
      <c r="D61" s="254"/>
      <c r="E61" s="279"/>
      <c r="F61" s="281"/>
      <c r="G61" s="281"/>
      <c r="H61" s="281"/>
      <c r="I61" s="281"/>
      <c r="J61" s="294">
        <f t="shared" si="27"/>
        <v>0</v>
      </c>
      <c r="K61" s="278"/>
      <c r="L61" s="279"/>
      <c r="M61" s="281"/>
      <c r="N61" s="281"/>
      <c r="O61" s="280"/>
      <c r="P61" s="280"/>
      <c r="Q61" s="295">
        <f t="shared" si="20"/>
        <v>0</v>
      </c>
      <c r="R61" s="283"/>
      <c r="S61" s="279"/>
      <c r="T61" s="281"/>
      <c r="U61" s="281"/>
      <c r="V61" s="281"/>
      <c r="W61" s="281"/>
      <c r="X61" s="296">
        <f t="shared" si="21"/>
        <v>0</v>
      </c>
      <c r="Y61" s="285"/>
      <c r="Z61" s="279"/>
      <c r="AA61" s="281"/>
      <c r="AB61" s="281"/>
      <c r="AC61" s="281"/>
      <c r="AD61" s="281"/>
      <c r="AE61" s="297">
        <f t="shared" si="22"/>
        <v>0</v>
      </c>
      <c r="AF61" s="278"/>
      <c r="AG61" s="279"/>
      <c r="AH61" s="281"/>
      <c r="AI61" s="281"/>
      <c r="AJ61" s="281"/>
      <c r="AK61" s="281"/>
      <c r="AL61" s="298">
        <f t="shared" si="11"/>
        <v>0</v>
      </c>
      <c r="AM61" s="283"/>
      <c r="AN61" s="279"/>
      <c r="AO61" s="281"/>
      <c r="AP61" s="281"/>
      <c r="AQ61" s="281"/>
      <c r="AR61" s="281"/>
      <c r="AS61" s="298">
        <f t="shared" si="12"/>
        <v>0</v>
      </c>
      <c r="AT61" s="288"/>
      <c r="AU61" s="279"/>
      <c r="AV61" s="281"/>
      <c r="AW61" s="281"/>
      <c r="AX61" s="281"/>
      <c r="AY61" s="281"/>
      <c r="AZ61" s="299">
        <f t="shared" si="13"/>
        <v>0</v>
      </c>
      <c r="BA61" s="285"/>
      <c r="BB61" s="279"/>
      <c r="BC61" s="281"/>
      <c r="BD61" s="281"/>
      <c r="BE61" s="281"/>
      <c r="BF61" s="281"/>
      <c r="BG61" s="295">
        <f t="shared" si="14"/>
        <v>0</v>
      </c>
      <c r="BH61" s="285"/>
      <c r="BI61" s="279"/>
      <c r="BJ61" s="281"/>
      <c r="BK61" s="281"/>
      <c r="BL61" s="281"/>
      <c r="BM61" s="281"/>
      <c r="BN61" s="295">
        <f t="shared" si="15"/>
        <v>0</v>
      </c>
      <c r="BO61" s="288"/>
      <c r="BP61" s="279"/>
      <c r="BQ61" s="281"/>
      <c r="BR61" s="281"/>
      <c r="BS61" s="281"/>
      <c r="BT61" s="281"/>
      <c r="BU61" s="295">
        <f t="shared" si="16"/>
        <v>0</v>
      </c>
      <c r="BV61" s="288"/>
      <c r="BW61" s="279"/>
      <c r="BX61" s="281"/>
      <c r="BY61" s="281"/>
      <c r="BZ61" s="281"/>
      <c r="CA61" s="281"/>
      <c r="CB61" s="295">
        <f t="shared" si="17"/>
        <v>0</v>
      </c>
      <c r="CC61" s="285"/>
      <c r="CD61" s="279"/>
      <c r="CE61" s="281"/>
      <c r="CF61" s="281"/>
      <c r="CG61" s="281"/>
      <c r="CH61" s="281"/>
      <c r="CI61" s="295">
        <f t="shared" si="18"/>
        <v>0</v>
      </c>
      <c r="CK61" s="300">
        <f t="shared" si="25"/>
        <v>0</v>
      </c>
      <c r="CL61" s="301">
        <f t="shared" si="26"/>
        <v>0</v>
      </c>
      <c r="CM61" s="301">
        <f t="shared" si="26"/>
        <v>0</v>
      </c>
      <c r="CN61" s="410">
        <f t="shared" si="23"/>
        <v>0</v>
      </c>
      <c r="CO61" s="379">
        <f t="shared" si="24"/>
        <v>0</v>
      </c>
    </row>
    <row r="62" spans="1:93" s="291" customFormat="1" ht="14.25" customHeight="1" x14ac:dyDescent="0.2">
      <c r="A62" s="279"/>
      <c r="B62" s="281"/>
      <c r="C62" s="293" t="s">
        <v>247</v>
      </c>
      <c r="D62" s="254"/>
      <c r="E62" s="279"/>
      <c r="F62" s="281"/>
      <c r="G62" s="281"/>
      <c r="H62" s="281"/>
      <c r="I62" s="281"/>
      <c r="J62" s="294">
        <f t="shared" si="27"/>
        <v>0</v>
      </c>
      <c r="K62" s="278"/>
      <c r="L62" s="279"/>
      <c r="M62" s="281"/>
      <c r="N62" s="280"/>
      <c r="O62" s="281"/>
      <c r="P62" s="280"/>
      <c r="Q62" s="295">
        <f t="shared" si="20"/>
        <v>0</v>
      </c>
      <c r="R62" s="283"/>
      <c r="S62" s="279"/>
      <c r="T62" s="281"/>
      <c r="U62" s="281"/>
      <c r="V62" s="281"/>
      <c r="W62" s="281"/>
      <c r="X62" s="296">
        <f t="shared" si="21"/>
        <v>0</v>
      </c>
      <c r="Y62" s="285"/>
      <c r="Z62" s="279"/>
      <c r="AA62" s="281"/>
      <c r="AB62" s="281"/>
      <c r="AC62" s="281"/>
      <c r="AD62" s="281"/>
      <c r="AE62" s="297">
        <f t="shared" si="22"/>
        <v>0</v>
      </c>
      <c r="AF62" s="278"/>
      <c r="AG62" s="279"/>
      <c r="AH62" s="281"/>
      <c r="AI62" s="281"/>
      <c r="AJ62" s="281"/>
      <c r="AK62" s="281"/>
      <c r="AL62" s="298">
        <f t="shared" si="11"/>
        <v>0</v>
      </c>
      <c r="AM62" s="283"/>
      <c r="AN62" s="279"/>
      <c r="AO62" s="281"/>
      <c r="AP62" s="281"/>
      <c r="AQ62" s="281"/>
      <c r="AR62" s="281"/>
      <c r="AS62" s="298">
        <f t="shared" si="12"/>
        <v>0</v>
      </c>
      <c r="AT62" s="288"/>
      <c r="AU62" s="279"/>
      <c r="AV62" s="281"/>
      <c r="AW62" s="281"/>
      <c r="AX62" s="281"/>
      <c r="AY62" s="281"/>
      <c r="AZ62" s="299">
        <f t="shared" si="13"/>
        <v>0</v>
      </c>
      <c r="BA62" s="285"/>
      <c r="BB62" s="279"/>
      <c r="BC62" s="281"/>
      <c r="BD62" s="281"/>
      <c r="BE62" s="281"/>
      <c r="BF62" s="281"/>
      <c r="BG62" s="295">
        <f t="shared" si="14"/>
        <v>0</v>
      </c>
      <c r="BH62" s="285"/>
      <c r="BI62" s="279"/>
      <c r="BJ62" s="281"/>
      <c r="BK62" s="281"/>
      <c r="BL62" s="281"/>
      <c r="BM62" s="281"/>
      <c r="BN62" s="295">
        <f t="shared" si="15"/>
        <v>0</v>
      </c>
      <c r="BO62" s="288"/>
      <c r="BP62" s="279"/>
      <c r="BQ62" s="281"/>
      <c r="BR62" s="281"/>
      <c r="BS62" s="281"/>
      <c r="BT62" s="281"/>
      <c r="BU62" s="295">
        <f t="shared" si="16"/>
        <v>0</v>
      </c>
      <c r="BV62" s="288"/>
      <c r="BW62" s="279"/>
      <c r="BX62" s="281"/>
      <c r="BY62" s="281"/>
      <c r="BZ62" s="281"/>
      <c r="CA62" s="281"/>
      <c r="CB62" s="295">
        <f t="shared" si="17"/>
        <v>0</v>
      </c>
      <c r="CC62" s="285"/>
      <c r="CD62" s="279"/>
      <c r="CE62" s="281"/>
      <c r="CF62" s="281"/>
      <c r="CG62" s="281"/>
      <c r="CH62" s="281"/>
      <c r="CI62" s="295">
        <f t="shared" si="18"/>
        <v>0</v>
      </c>
      <c r="CK62" s="300">
        <f t="shared" si="25"/>
        <v>0</v>
      </c>
      <c r="CL62" s="301">
        <f t="shared" si="26"/>
        <v>0</v>
      </c>
      <c r="CM62" s="301">
        <f t="shared" si="26"/>
        <v>0</v>
      </c>
      <c r="CN62" s="410">
        <f t="shared" si="23"/>
        <v>0</v>
      </c>
      <c r="CO62" s="379">
        <f t="shared" si="24"/>
        <v>0</v>
      </c>
    </row>
    <row r="63" spans="1:93" s="291" customFormat="1" ht="14.25" customHeight="1" x14ac:dyDescent="0.2">
      <c r="A63" s="279"/>
      <c r="B63" s="281"/>
      <c r="C63" s="293" t="s">
        <v>247</v>
      </c>
      <c r="D63" s="254"/>
      <c r="E63" s="279"/>
      <c r="F63" s="281"/>
      <c r="G63" s="281"/>
      <c r="H63" s="281"/>
      <c r="I63" s="281"/>
      <c r="J63" s="294">
        <f t="shared" si="27"/>
        <v>0</v>
      </c>
      <c r="K63" s="278"/>
      <c r="L63" s="279"/>
      <c r="M63" s="281"/>
      <c r="N63" s="280"/>
      <c r="O63" s="281"/>
      <c r="P63" s="280"/>
      <c r="Q63" s="295">
        <f t="shared" si="20"/>
        <v>0</v>
      </c>
      <c r="R63" s="283"/>
      <c r="S63" s="279"/>
      <c r="T63" s="281"/>
      <c r="U63" s="281"/>
      <c r="V63" s="281"/>
      <c r="W63" s="281"/>
      <c r="X63" s="296">
        <f t="shared" si="21"/>
        <v>0</v>
      </c>
      <c r="Y63" s="285"/>
      <c r="Z63" s="279"/>
      <c r="AA63" s="281"/>
      <c r="AB63" s="281"/>
      <c r="AC63" s="281"/>
      <c r="AD63" s="281"/>
      <c r="AE63" s="297">
        <f t="shared" si="22"/>
        <v>0</v>
      </c>
      <c r="AF63" s="278"/>
      <c r="AG63" s="279"/>
      <c r="AH63" s="281"/>
      <c r="AI63" s="281"/>
      <c r="AJ63" s="281"/>
      <c r="AK63" s="281"/>
      <c r="AL63" s="298">
        <f t="shared" si="11"/>
        <v>0</v>
      </c>
      <c r="AM63" s="283"/>
      <c r="AN63" s="279"/>
      <c r="AO63" s="281"/>
      <c r="AP63" s="281"/>
      <c r="AQ63" s="281"/>
      <c r="AR63" s="281"/>
      <c r="AS63" s="298">
        <f t="shared" si="12"/>
        <v>0</v>
      </c>
      <c r="AT63" s="288"/>
      <c r="AU63" s="279"/>
      <c r="AV63" s="281"/>
      <c r="AW63" s="281"/>
      <c r="AX63" s="281"/>
      <c r="AY63" s="281"/>
      <c r="AZ63" s="299">
        <f t="shared" si="13"/>
        <v>0</v>
      </c>
      <c r="BA63" s="285"/>
      <c r="BB63" s="279"/>
      <c r="BC63" s="281"/>
      <c r="BD63" s="281"/>
      <c r="BE63" s="281"/>
      <c r="BF63" s="281"/>
      <c r="BG63" s="295">
        <f t="shared" si="14"/>
        <v>0</v>
      </c>
      <c r="BH63" s="285"/>
      <c r="BI63" s="279"/>
      <c r="BJ63" s="281"/>
      <c r="BK63" s="281"/>
      <c r="BL63" s="281"/>
      <c r="BM63" s="281"/>
      <c r="BN63" s="295">
        <f t="shared" si="15"/>
        <v>0</v>
      </c>
      <c r="BO63" s="288"/>
      <c r="BP63" s="279"/>
      <c r="BQ63" s="281"/>
      <c r="BR63" s="281"/>
      <c r="BS63" s="281"/>
      <c r="BT63" s="281"/>
      <c r="BU63" s="295">
        <f t="shared" si="16"/>
        <v>0</v>
      </c>
      <c r="BV63" s="288"/>
      <c r="BW63" s="279"/>
      <c r="BX63" s="281"/>
      <c r="BY63" s="281"/>
      <c r="BZ63" s="281"/>
      <c r="CA63" s="281"/>
      <c r="CB63" s="295">
        <f t="shared" si="17"/>
        <v>0</v>
      </c>
      <c r="CC63" s="285"/>
      <c r="CD63" s="279"/>
      <c r="CE63" s="281"/>
      <c r="CF63" s="281"/>
      <c r="CG63" s="281"/>
      <c r="CH63" s="281"/>
      <c r="CI63" s="295">
        <f t="shared" si="18"/>
        <v>0</v>
      </c>
      <c r="CK63" s="300">
        <f t="shared" si="25"/>
        <v>0</v>
      </c>
      <c r="CL63" s="301">
        <f t="shared" si="26"/>
        <v>0</v>
      </c>
      <c r="CM63" s="301">
        <f t="shared" si="26"/>
        <v>0</v>
      </c>
      <c r="CN63" s="410">
        <f t="shared" si="23"/>
        <v>0</v>
      </c>
      <c r="CO63" s="379">
        <f t="shared" si="24"/>
        <v>0</v>
      </c>
    </row>
    <row r="64" spans="1:93" s="291" customFormat="1" ht="14.25" customHeight="1" x14ac:dyDescent="0.2">
      <c r="A64" s="279"/>
      <c r="B64" s="281"/>
      <c r="C64" s="293" t="s">
        <v>247</v>
      </c>
      <c r="D64" s="254"/>
      <c r="E64" s="279"/>
      <c r="F64" s="281"/>
      <c r="G64" s="281"/>
      <c r="H64" s="281"/>
      <c r="I64" s="281"/>
      <c r="J64" s="294">
        <f t="shared" si="27"/>
        <v>0</v>
      </c>
      <c r="K64" s="278"/>
      <c r="L64" s="279"/>
      <c r="M64" s="281"/>
      <c r="N64" s="281"/>
      <c r="O64" s="280"/>
      <c r="P64" s="280"/>
      <c r="Q64" s="295">
        <f t="shared" si="20"/>
        <v>0</v>
      </c>
      <c r="R64" s="283"/>
      <c r="S64" s="279"/>
      <c r="T64" s="281"/>
      <c r="U64" s="303"/>
      <c r="V64" s="281"/>
      <c r="W64" s="281"/>
      <c r="X64" s="296">
        <f t="shared" si="21"/>
        <v>0</v>
      </c>
      <c r="Y64" s="285"/>
      <c r="Z64" s="279"/>
      <c r="AA64" s="281"/>
      <c r="AB64" s="281"/>
      <c r="AC64" s="281"/>
      <c r="AD64" s="281"/>
      <c r="AE64" s="297">
        <f t="shared" si="22"/>
        <v>0</v>
      </c>
      <c r="AF64" s="278"/>
      <c r="AG64" s="279"/>
      <c r="AH64" s="281"/>
      <c r="AI64" s="281"/>
      <c r="AJ64" s="281"/>
      <c r="AK64" s="281"/>
      <c r="AL64" s="298">
        <f t="shared" si="11"/>
        <v>0</v>
      </c>
      <c r="AM64" s="283"/>
      <c r="AN64" s="279"/>
      <c r="AO64" s="281"/>
      <c r="AP64" s="281"/>
      <c r="AQ64" s="281"/>
      <c r="AR64" s="281"/>
      <c r="AS64" s="298">
        <f t="shared" si="12"/>
        <v>0</v>
      </c>
      <c r="AT64" s="288"/>
      <c r="AU64" s="279"/>
      <c r="AV64" s="281"/>
      <c r="AW64" s="281"/>
      <c r="AX64" s="281"/>
      <c r="AY64" s="281"/>
      <c r="AZ64" s="299">
        <f t="shared" si="13"/>
        <v>0</v>
      </c>
      <c r="BA64" s="285"/>
      <c r="BB64" s="279"/>
      <c r="BC64" s="281"/>
      <c r="BD64" s="281"/>
      <c r="BE64" s="281"/>
      <c r="BF64" s="281"/>
      <c r="BG64" s="295">
        <f t="shared" si="14"/>
        <v>0</v>
      </c>
      <c r="BH64" s="285"/>
      <c r="BI64" s="279"/>
      <c r="BJ64" s="281"/>
      <c r="BK64" s="281"/>
      <c r="BL64" s="281"/>
      <c r="BM64" s="281"/>
      <c r="BN64" s="295">
        <f t="shared" si="15"/>
        <v>0</v>
      </c>
      <c r="BO64" s="288"/>
      <c r="BP64" s="279"/>
      <c r="BQ64" s="281"/>
      <c r="BR64" s="281"/>
      <c r="BS64" s="281"/>
      <c r="BT64" s="281"/>
      <c r="BU64" s="295">
        <f t="shared" si="16"/>
        <v>0</v>
      </c>
      <c r="BV64" s="288"/>
      <c r="BW64" s="279"/>
      <c r="BX64" s="281"/>
      <c r="BY64" s="281"/>
      <c r="BZ64" s="281"/>
      <c r="CA64" s="281"/>
      <c r="CB64" s="295">
        <f t="shared" si="17"/>
        <v>0</v>
      </c>
      <c r="CC64" s="285"/>
      <c r="CD64" s="279"/>
      <c r="CE64" s="281"/>
      <c r="CF64" s="281"/>
      <c r="CG64" s="281"/>
      <c r="CH64" s="281"/>
      <c r="CI64" s="295">
        <f t="shared" si="18"/>
        <v>0</v>
      </c>
      <c r="CK64" s="300">
        <f t="shared" si="25"/>
        <v>0</v>
      </c>
      <c r="CL64" s="301">
        <f t="shared" si="26"/>
        <v>0</v>
      </c>
      <c r="CM64" s="301">
        <f t="shared" si="26"/>
        <v>0</v>
      </c>
      <c r="CN64" s="410">
        <f t="shared" si="23"/>
        <v>0</v>
      </c>
      <c r="CO64" s="379">
        <f t="shared" si="24"/>
        <v>0</v>
      </c>
    </row>
    <row r="65" spans="1:93" s="291" customFormat="1" ht="14.25" customHeight="1" x14ac:dyDescent="0.2">
      <c r="A65" s="279"/>
      <c r="B65" s="281"/>
      <c r="C65" s="293" t="s">
        <v>247</v>
      </c>
      <c r="D65" s="254"/>
      <c r="E65" s="279"/>
      <c r="F65" s="281"/>
      <c r="G65" s="281"/>
      <c r="H65" s="281"/>
      <c r="I65" s="281"/>
      <c r="J65" s="294">
        <f t="shared" si="27"/>
        <v>0</v>
      </c>
      <c r="K65" s="278"/>
      <c r="L65" s="279"/>
      <c r="M65" s="281"/>
      <c r="N65" s="281"/>
      <c r="O65" s="280"/>
      <c r="P65" s="280"/>
      <c r="Q65" s="295">
        <f t="shared" si="20"/>
        <v>0</v>
      </c>
      <c r="R65" s="283"/>
      <c r="S65" s="279"/>
      <c r="T65" s="281"/>
      <c r="U65" s="281"/>
      <c r="V65" s="281"/>
      <c r="W65" s="281"/>
      <c r="X65" s="296">
        <f t="shared" si="21"/>
        <v>0</v>
      </c>
      <c r="Y65" s="285"/>
      <c r="Z65" s="279"/>
      <c r="AA65" s="281"/>
      <c r="AB65" s="281"/>
      <c r="AC65" s="281"/>
      <c r="AD65" s="281"/>
      <c r="AE65" s="297">
        <f t="shared" si="22"/>
        <v>0</v>
      </c>
      <c r="AF65" s="278"/>
      <c r="AG65" s="279"/>
      <c r="AH65" s="281"/>
      <c r="AI65" s="281"/>
      <c r="AJ65" s="281"/>
      <c r="AK65" s="281"/>
      <c r="AL65" s="298">
        <f t="shared" si="11"/>
        <v>0</v>
      </c>
      <c r="AM65" s="283"/>
      <c r="AN65" s="279"/>
      <c r="AO65" s="281"/>
      <c r="AP65" s="281"/>
      <c r="AQ65" s="281"/>
      <c r="AR65" s="281"/>
      <c r="AS65" s="298">
        <f t="shared" si="12"/>
        <v>0</v>
      </c>
      <c r="AT65" s="288"/>
      <c r="AU65" s="279"/>
      <c r="AV65" s="281"/>
      <c r="AW65" s="281"/>
      <c r="AX65" s="281"/>
      <c r="AY65" s="281"/>
      <c r="AZ65" s="299">
        <f t="shared" si="13"/>
        <v>0</v>
      </c>
      <c r="BA65" s="285"/>
      <c r="BB65" s="279"/>
      <c r="BC65" s="281"/>
      <c r="BD65" s="281"/>
      <c r="BE65" s="281"/>
      <c r="BF65" s="281"/>
      <c r="BG65" s="295">
        <f t="shared" si="14"/>
        <v>0</v>
      </c>
      <c r="BH65" s="285"/>
      <c r="BI65" s="279"/>
      <c r="BJ65" s="281"/>
      <c r="BK65" s="281"/>
      <c r="BL65" s="281"/>
      <c r="BM65" s="281"/>
      <c r="BN65" s="295">
        <f t="shared" si="15"/>
        <v>0</v>
      </c>
      <c r="BO65" s="288"/>
      <c r="BP65" s="279"/>
      <c r="BQ65" s="281"/>
      <c r="BR65" s="281"/>
      <c r="BS65" s="281"/>
      <c r="BT65" s="281"/>
      <c r="BU65" s="295">
        <f t="shared" si="16"/>
        <v>0</v>
      </c>
      <c r="BV65" s="288"/>
      <c r="BW65" s="279"/>
      <c r="BX65" s="281"/>
      <c r="BY65" s="281"/>
      <c r="BZ65" s="281"/>
      <c r="CA65" s="281"/>
      <c r="CB65" s="295">
        <f t="shared" si="17"/>
        <v>0</v>
      </c>
      <c r="CC65" s="285"/>
      <c r="CD65" s="279"/>
      <c r="CE65" s="281"/>
      <c r="CF65" s="281"/>
      <c r="CG65" s="281"/>
      <c r="CH65" s="281"/>
      <c r="CI65" s="295">
        <f t="shared" si="18"/>
        <v>0</v>
      </c>
      <c r="CK65" s="300">
        <f t="shared" si="25"/>
        <v>0</v>
      </c>
      <c r="CL65" s="301">
        <f t="shared" si="26"/>
        <v>0</v>
      </c>
      <c r="CM65" s="301">
        <f t="shared" si="26"/>
        <v>0</v>
      </c>
      <c r="CN65" s="410">
        <f t="shared" si="23"/>
        <v>0</v>
      </c>
      <c r="CO65" s="379">
        <f t="shared" si="24"/>
        <v>0</v>
      </c>
    </row>
    <row r="66" spans="1:93" s="291" customFormat="1" ht="14.25" customHeight="1" x14ac:dyDescent="0.2">
      <c r="A66" s="279"/>
      <c r="B66" s="281"/>
      <c r="C66" s="293" t="s">
        <v>247</v>
      </c>
      <c r="D66" s="254"/>
      <c r="E66" s="279"/>
      <c r="F66" s="281"/>
      <c r="G66" s="281"/>
      <c r="H66" s="281"/>
      <c r="I66" s="281"/>
      <c r="J66" s="294">
        <f t="shared" si="27"/>
        <v>0</v>
      </c>
      <c r="K66" s="278"/>
      <c r="L66" s="279"/>
      <c r="M66" s="281"/>
      <c r="N66" s="280"/>
      <c r="O66" s="281"/>
      <c r="P66" s="280"/>
      <c r="Q66" s="295">
        <f t="shared" si="20"/>
        <v>0</v>
      </c>
      <c r="R66" s="283"/>
      <c r="S66" s="279"/>
      <c r="T66" s="281"/>
      <c r="U66" s="281"/>
      <c r="V66" s="281"/>
      <c r="W66" s="281"/>
      <c r="X66" s="296">
        <f t="shared" si="21"/>
        <v>0</v>
      </c>
      <c r="Y66" s="285"/>
      <c r="Z66" s="279"/>
      <c r="AA66" s="281"/>
      <c r="AB66" s="281"/>
      <c r="AC66" s="281"/>
      <c r="AD66" s="281"/>
      <c r="AE66" s="297">
        <f t="shared" si="22"/>
        <v>0</v>
      </c>
      <c r="AF66" s="278"/>
      <c r="AG66" s="279"/>
      <c r="AH66" s="281"/>
      <c r="AI66" s="281"/>
      <c r="AJ66" s="281"/>
      <c r="AK66" s="281"/>
      <c r="AL66" s="298">
        <f t="shared" si="11"/>
        <v>0</v>
      </c>
      <c r="AM66" s="283"/>
      <c r="AN66" s="279"/>
      <c r="AO66" s="281"/>
      <c r="AP66" s="281"/>
      <c r="AQ66" s="281"/>
      <c r="AR66" s="281"/>
      <c r="AS66" s="298">
        <f t="shared" si="12"/>
        <v>0</v>
      </c>
      <c r="AT66" s="288"/>
      <c r="AU66" s="279"/>
      <c r="AV66" s="281"/>
      <c r="AW66" s="281"/>
      <c r="AX66" s="281"/>
      <c r="AY66" s="281"/>
      <c r="AZ66" s="299">
        <f t="shared" si="13"/>
        <v>0</v>
      </c>
      <c r="BA66" s="285"/>
      <c r="BB66" s="279"/>
      <c r="BC66" s="281"/>
      <c r="BD66" s="281"/>
      <c r="BE66" s="281"/>
      <c r="BF66" s="281"/>
      <c r="BG66" s="295">
        <f t="shared" si="14"/>
        <v>0</v>
      </c>
      <c r="BH66" s="285"/>
      <c r="BI66" s="279"/>
      <c r="BJ66" s="281"/>
      <c r="BK66" s="281"/>
      <c r="BL66" s="281"/>
      <c r="BM66" s="281"/>
      <c r="BN66" s="295">
        <f t="shared" si="15"/>
        <v>0</v>
      </c>
      <c r="BO66" s="288"/>
      <c r="BP66" s="279"/>
      <c r="BQ66" s="281"/>
      <c r="BR66" s="281"/>
      <c r="BS66" s="281"/>
      <c r="BT66" s="281"/>
      <c r="BU66" s="295">
        <f t="shared" si="16"/>
        <v>0</v>
      </c>
      <c r="BV66" s="288"/>
      <c r="BW66" s="279"/>
      <c r="BX66" s="281"/>
      <c r="BY66" s="281"/>
      <c r="BZ66" s="281"/>
      <c r="CA66" s="281"/>
      <c r="CB66" s="295">
        <f t="shared" si="17"/>
        <v>0</v>
      </c>
      <c r="CC66" s="285"/>
      <c r="CD66" s="279"/>
      <c r="CE66" s="281"/>
      <c r="CF66" s="281"/>
      <c r="CG66" s="281"/>
      <c r="CH66" s="281"/>
      <c r="CI66" s="295">
        <f t="shared" si="18"/>
        <v>0</v>
      </c>
      <c r="CK66" s="300">
        <f t="shared" si="25"/>
        <v>0</v>
      </c>
      <c r="CL66" s="301">
        <f t="shared" ref="CL66:CM91" si="28">$CK66*CL$31</f>
        <v>0</v>
      </c>
      <c r="CM66" s="301">
        <f t="shared" si="28"/>
        <v>0</v>
      </c>
      <c r="CN66" s="410">
        <f t="shared" si="23"/>
        <v>0</v>
      </c>
      <c r="CO66" s="379">
        <f t="shared" si="24"/>
        <v>0</v>
      </c>
    </row>
    <row r="67" spans="1:93" s="291" customFormat="1" ht="14.25" customHeight="1" x14ac:dyDescent="0.2">
      <c r="A67" s="279"/>
      <c r="B67" s="281"/>
      <c r="C67" s="293" t="s">
        <v>247</v>
      </c>
      <c r="D67" s="254"/>
      <c r="E67" s="279"/>
      <c r="F67" s="281"/>
      <c r="G67" s="281"/>
      <c r="H67" s="281"/>
      <c r="I67" s="281"/>
      <c r="J67" s="294">
        <f t="shared" si="27"/>
        <v>0</v>
      </c>
      <c r="K67" s="278"/>
      <c r="L67" s="279"/>
      <c r="M67" s="281"/>
      <c r="N67" s="280"/>
      <c r="O67" s="281"/>
      <c r="P67" s="280"/>
      <c r="Q67" s="295">
        <f t="shared" si="20"/>
        <v>0</v>
      </c>
      <c r="R67" s="283"/>
      <c r="S67" s="279"/>
      <c r="T67" s="281"/>
      <c r="U67" s="281"/>
      <c r="V67" s="281"/>
      <c r="W67" s="281"/>
      <c r="X67" s="296">
        <f t="shared" si="21"/>
        <v>0</v>
      </c>
      <c r="Y67" s="285"/>
      <c r="Z67" s="279"/>
      <c r="AA67" s="281"/>
      <c r="AB67" s="281"/>
      <c r="AC67" s="281"/>
      <c r="AD67" s="281"/>
      <c r="AE67" s="297">
        <f t="shared" si="22"/>
        <v>0</v>
      </c>
      <c r="AF67" s="278"/>
      <c r="AG67" s="279"/>
      <c r="AH67" s="281"/>
      <c r="AI67" s="281"/>
      <c r="AJ67" s="281"/>
      <c r="AK67" s="281"/>
      <c r="AL67" s="298">
        <f t="shared" si="11"/>
        <v>0</v>
      </c>
      <c r="AM67" s="283"/>
      <c r="AN67" s="279"/>
      <c r="AO67" s="281"/>
      <c r="AP67" s="281"/>
      <c r="AQ67" s="281"/>
      <c r="AR67" s="281"/>
      <c r="AS67" s="298">
        <f t="shared" si="12"/>
        <v>0</v>
      </c>
      <c r="AT67" s="288"/>
      <c r="AU67" s="279"/>
      <c r="AV67" s="281"/>
      <c r="AW67" s="281"/>
      <c r="AX67" s="281"/>
      <c r="AY67" s="281"/>
      <c r="AZ67" s="299">
        <f t="shared" si="13"/>
        <v>0</v>
      </c>
      <c r="BA67" s="285"/>
      <c r="BB67" s="279"/>
      <c r="BC67" s="281"/>
      <c r="BD67" s="281"/>
      <c r="BE67" s="281"/>
      <c r="BF67" s="281"/>
      <c r="BG67" s="295">
        <f t="shared" si="14"/>
        <v>0</v>
      </c>
      <c r="BH67" s="285"/>
      <c r="BI67" s="279"/>
      <c r="BJ67" s="281"/>
      <c r="BK67" s="281"/>
      <c r="BL67" s="281"/>
      <c r="BM67" s="281"/>
      <c r="BN67" s="295">
        <f t="shared" si="15"/>
        <v>0</v>
      </c>
      <c r="BO67" s="288"/>
      <c r="BP67" s="279"/>
      <c r="BQ67" s="281"/>
      <c r="BR67" s="281"/>
      <c r="BS67" s="281"/>
      <c r="BT67" s="281"/>
      <c r="BU67" s="295">
        <f t="shared" si="16"/>
        <v>0</v>
      </c>
      <c r="BV67" s="288"/>
      <c r="BW67" s="279"/>
      <c r="BX67" s="281"/>
      <c r="BY67" s="281"/>
      <c r="BZ67" s="281"/>
      <c r="CA67" s="281"/>
      <c r="CB67" s="295">
        <f t="shared" si="17"/>
        <v>0</v>
      </c>
      <c r="CC67" s="285"/>
      <c r="CD67" s="279"/>
      <c r="CE67" s="281"/>
      <c r="CF67" s="281"/>
      <c r="CG67" s="281"/>
      <c r="CH67" s="281"/>
      <c r="CI67" s="295">
        <f t="shared" si="18"/>
        <v>0</v>
      </c>
      <c r="CK67" s="300">
        <f t="shared" si="25"/>
        <v>0</v>
      </c>
      <c r="CL67" s="301">
        <f t="shared" si="28"/>
        <v>0</v>
      </c>
      <c r="CM67" s="301">
        <f t="shared" si="28"/>
        <v>0</v>
      </c>
      <c r="CN67" s="410">
        <f t="shared" si="23"/>
        <v>0</v>
      </c>
      <c r="CO67" s="379">
        <f t="shared" si="24"/>
        <v>0</v>
      </c>
    </row>
    <row r="68" spans="1:93" s="291" customFormat="1" ht="14.25" customHeight="1" x14ac:dyDescent="0.2">
      <c r="A68" s="279"/>
      <c r="B68" s="281"/>
      <c r="C68" s="293" t="s">
        <v>247</v>
      </c>
      <c r="D68" s="254"/>
      <c r="E68" s="279"/>
      <c r="F68" s="281"/>
      <c r="G68" s="281"/>
      <c r="H68" s="281"/>
      <c r="I68" s="281"/>
      <c r="J68" s="294">
        <f t="shared" si="27"/>
        <v>0</v>
      </c>
      <c r="K68" s="278"/>
      <c r="L68" s="279"/>
      <c r="M68" s="281"/>
      <c r="N68" s="281"/>
      <c r="O68" s="281"/>
      <c r="P68" s="280"/>
      <c r="Q68" s="295">
        <f t="shared" si="20"/>
        <v>0</v>
      </c>
      <c r="R68" s="283"/>
      <c r="S68" s="279"/>
      <c r="T68" s="281"/>
      <c r="U68" s="281"/>
      <c r="V68" s="281"/>
      <c r="W68" s="281"/>
      <c r="X68" s="296">
        <f t="shared" si="21"/>
        <v>0</v>
      </c>
      <c r="Y68" s="285"/>
      <c r="Z68" s="279"/>
      <c r="AA68" s="281"/>
      <c r="AB68" s="281"/>
      <c r="AC68" s="281"/>
      <c r="AD68" s="281"/>
      <c r="AE68" s="297">
        <f t="shared" si="22"/>
        <v>0</v>
      </c>
      <c r="AF68" s="278"/>
      <c r="AG68" s="279"/>
      <c r="AH68" s="281"/>
      <c r="AI68" s="281"/>
      <c r="AJ68" s="281"/>
      <c r="AK68" s="281"/>
      <c r="AL68" s="298">
        <f t="shared" si="11"/>
        <v>0</v>
      </c>
      <c r="AM68" s="283"/>
      <c r="AN68" s="279"/>
      <c r="AO68" s="281"/>
      <c r="AP68" s="281"/>
      <c r="AQ68" s="281"/>
      <c r="AR68" s="281"/>
      <c r="AS68" s="298">
        <f t="shared" si="12"/>
        <v>0</v>
      </c>
      <c r="AT68" s="288"/>
      <c r="AU68" s="279"/>
      <c r="AV68" s="281"/>
      <c r="AW68" s="281"/>
      <c r="AX68" s="281"/>
      <c r="AY68" s="281"/>
      <c r="AZ68" s="299">
        <f t="shared" si="13"/>
        <v>0</v>
      </c>
      <c r="BA68" s="285"/>
      <c r="BB68" s="279"/>
      <c r="BC68" s="281"/>
      <c r="BD68" s="281"/>
      <c r="BE68" s="281"/>
      <c r="BF68" s="281"/>
      <c r="BG68" s="295">
        <f t="shared" si="14"/>
        <v>0</v>
      </c>
      <c r="BH68" s="285"/>
      <c r="BI68" s="279"/>
      <c r="BJ68" s="281"/>
      <c r="BK68" s="281"/>
      <c r="BL68" s="281"/>
      <c r="BM68" s="281"/>
      <c r="BN68" s="295">
        <f t="shared" si="15"/>
        <v>0</v>
      </c>
      <c r="BO68" s="288"/>
      <c r="BP68" s="279"/>
      <c r="BQ68" s="281"/>
      <c r="BR68" s="281"/>
      <c r="BS68" s="281"/>
      <c r="BT68" s="281"/>
      <c r="BU68" s="295">
        <f t="shared" si="16"/>
        <v>0</v>
      </c>
      <c r="BV68" s="288"/>
      <c r="BW68" s="279"/>
      <c r="BX68" s="281"/>
      <c r="BY68" s="281"/>
      <c r="BZ68" s="281"/>
      <c r="CA68" s="281"/>
      <c r="CB68" s="295">
        <f t="shared" si="17"/>
        <v>0</v>
      </c>
      <c r="CC68" s="285"/>
      <c r="CD68" s="279"/>
      <c r="CE68" s="281"/>
      <c r="CF68" s="281"/>
      <c r="CG68" s="281"/>
      <c r="CH68" s="281"/>
      <c r="CI68" s="295">
        <f t="shared" si="18"/>
        <v>0</v>
      </c>
      <c r="CK68" s="300">
        <f t="shared" si="25"/>
        <v>0</v>
      </c>
      <c r="CL68" s="301">
        <f t="shared" si="28"/>
        <v>0</v>
      </c>
      <c r="CM68" s="301">
        <f t="shared" si="28"/>
        <v>0</v>
      </c>
      <c r="CN68" s="410">
        <f t="shared" si="23"/>
        <v>0</v>
      </c>
      <c r="CO68" s="379">
        <f t="shared" si="24"/>
        <v>0</v>
      </c>
    </row>
    <row r="69" spans="1:93" s="291" customFormat="1" ht="14.25" customHeight="1" x14ac:dyDescent="0.2">
      <c r="A69" s="279"/>
      <c r="B69" s="281"/>
      <c r="C69" s="293" t="s">
        <v>247</v>
      </c>
      <c r="D69" s="254"/>
      <c r="E69" s="279"/>
      <c r="F69" s="281"/>
      <c r="G69" s="281"/>
      <c r="H69" s="281"/>
      <c r="I69" s="281"/>
      <c r="J69" s="294">
        <f t="shared" si="27"/>
        <v>0</v>
      </c>
      <c r="K69" s="278"/>
      <c r="L69" s="279"/>
      <c r="M69" s="281"/>
      <c r="N69" s="281"/>
      <c r="O69" s="280"/>
      <c r="P69" s="280"/>
      <c r="Q69" s="295">
        <f t="shared" si="20"/>
        <v>0</v>
      </c>
      <c r="R69" s="283"/>
      <c r="S69" s="279"/>
      <c r="T69" s="281"/>
      <c r="U69" s="281"/>
      <c r="V69" s="281"/>
      <c r="W69" s="281"/>
      <c r="X69" s="296">
        <f t="shared" si="21"/>
        <v>0</v>
      </c>
      <c r="Y69" s="285"/>
      <c r="Z69" s="279"/>
      <c r="AA69" s="281"/>
      <c r="AB69" s="281"/>
      <c r="AC69" s="281"/>
      <c r="AD69" s="281"/>
      <c r="AE69" s="297">
        <f t="shared" si="22"/>
        <v>0</v>
      </c>
      <c r="AF69" s="278"/>
      <c r="AG69" s="279"/>
      <c r="AH69" s="281"/>
      <c r="AI69" s="281"/>
      <c r="AJ69" s="281"/>
      <c r="AK69" s="281"/>
      <c r="AL69" s="298">
        <f t="shared" si="11"/>
        <v>0</v>
      </c>
      <c r="AM69" s="283"/>
      <c r="AN69" s="279"/>
      <c r="AO69" s="281"/>
      <c r="AP69" s="281"/>
      <c r="AQ69" s="281"/>
      <c r="AR69" s="281"/>
      <c r="AS69" s="298">
        <f t="shared" si="12"/>
        <v>0</v>
      </c>
      <c r="AT69" s="288"/>
      <c r="AU69" s="279"/>
      <c r="AV69" s="281"/>
      <c r="AW69" s="281"/>
      <c r="AX69" s="281"/>
      <c r="AY69" s="281"/>
      <c r="AZ69" s="299">
        <f t="shared" si="13"/>
        <v>0</v>
      </c>
      <c r="BA69" s="285"/>
      <c r="BB69" s="279"/>
      <c r="BC69" s="281"/>
      <c r="BD69" s="281"/>
      <c r="BE69" s="281"/>
      <c r="BF69" s="281"/>
      <c r="BG69" s="295">
        <f t="shared" si="14"/>
        <v>0</v>
      </c>
      <c r="BH69" s="285"/>
      <c r="BI69" s="279"/>
      <c r="BJ69" s="281"/>
      <c r="BK69" s="281"/>
      <c r="BL69" s="281"/>
      <c r="BM69" s="281"/>
      <c r="BN69" s="295">
        <f t="shared" si="15"/>
        <v>0</v>
      </c>
      <c r="BO69" s="288"/>
      <c r="BP69" s="279"/>
      <c r="BQ69" s="281"/>
      <c r="BR69" s="281"/>
      <c r="BS69" s="281"/>
      <c r="BT69" s="281"/>
      <c r="BU69" s="295">
        <f t="shared" si="16"/>
        <v>0</v>
      </c>
      <c r="BV69" s="288"/>
      <c r="BW69" s="279"/>
      <c r="BX69" s="281"/>
      <c r="BY69" s="281"/>
      <c r="BZ69" s="281"/>
      <c r="CA69" s="281"/>
      <c r="CB69" s="295">
        <f t="shared" si="17"/>
        <v>0</v>
      </c>
      <c r="CC69" s="285"/>
      <c r="CD69" s="279"/>
      <c r="CE69" s="281"/>
      <c r="CF69" s="281"/>
      <c r="CG69" s="281"/>
      <c r="CH69" s="281"/>
      <c r="CI69" s="295">
        <f t="shared" si="18"/>
        <v>0</v>
      </c>
      <c r="CK69" s="300">
        <f t="shared" si="25"/>
        <v>0</v>
      </c>
      <c r="CL69" s="301">
        <f t="shared" si="28"/>
        <v>0</v>
      </c>
      <c r="CM69" s="301">
        <f t="shared" si="28"/>
        <v>0</v>
      </c>
      <c r="CN69" s="410">
        <f t="shared" si="23"/>
        <v>0</v>
      </c>
      <c r="CO69" s="379">
        <f t="shared" si="24"/>
        <v>0</v>
      </c>
    </row>
    <row r="70" spans="1:93" s="291" customFormat="1" ht="14.25" customHeight="1" x14ac:dyDescent="0.2">
      <c r="A70" s="279"/>
      <c r="B70" s="281"/>
      <c r="C70" s="293" t="s">
        <v>247</v>
      </c>
      <c r="D70" s="254"/>
      <c r="E70" s="279"/>
      <c r="F70" s="281"/>
      <c r="G70" s="281"/>
      <c r="H70" s="281"/>
      <c r="I70" s="281"/>
      <c r="J70" s="294">
        <f t="shared" si="27"/>
        <v>0</v>
      </c>
      <c r="K70" s="278"/>
      <c r="L70" s="279"/>
      <c r="M70" s="281"/>
      <c r="N70" s="280"/>
      <c r="O70" s="280"/>
      <c r="P70" s="280"/>
      <c r="Q70" s="295">
        <f t="shared" si="20"/>
        <v>0</v>
      </c>
      <c r="R70" s="283"/>
      <c r="S70" s="279"/>
      <c r="T70" s="281"/>
      <c r="U70" s="281"/>
      <c r="V70" s="281"/>
      <c r="W70" s="281"/>
      <c r="X70" s="296">
        <f t="shared" si="21"/>
        <v>0</v>
      </c>
      <c r="Y70" s="285"/>
      <c r="Z70" s="279"/>
      <c r="AA70" s="281"/>
      <c r="AB70" s="281"/>
      <c r="AC70" s="281"/>
      <c r="AD70" s="281"/>
      <c r="AE70" s="297">
        <f t="shared" si="22"/>
        <v>0</v>
      </c>
      <c r="AF70" s="278"/>
      <c r="AG70" s="279"/>
      <c r="AH70" s="281"/>
      <c r="AI70" s="281"/>
      <c r="AJ70" s="281"/>
      <c r="AK70" s="281"/>
      <c r="AL70" s="298">
        <f t="shared" si="11"/>
        <v>0</v>
      </c>
      <c r="AM70" s="283"/>
      <c r="AN70" s="279"/>
      <c r="AO70" s="281"/>
      <c r="AP70" s="281"/>
      <c r="AQ70" s="281"/>
      <c r="AR70" s="281"/>
      <c r="AS70" s="298">
        <f t="shared" si="12"/>
        <v>0</v>
      </c>
      <c r="AT70" s="288"/>
      <c r="AU70" s="279"/>
      <c r="AV70" s="281"/>
      <c r="AW70" s="281"/>
      <c r="AX70" s="281"/>
      <c r="AY70" s="281"/>
      <c r="AZ70" s="299">
        <f t="shared" si="13"/>
        <v>0</v>
      </c>
      <c r="BA70" s="285"/>
      <c r="BB70" s="279"/>
      <c r="BC70" s="281"/>
      <c r="BD70" s="281"/>
      <c r="BE70" s="281"/>
      <c r="BF70" s="281"/>
      <c r="BG70" s="295">
        <f t="shared" si="14"/>
        <v>0</v>
      </c>
      <c r="BH70" s="285"/>
      <c r="BI70" s="279"/>
      <c r="BJ70" s="281"/>
      <c r="BK70" s="281"/>
      <c r="BL70" s="281"/>
      <c r="BM70" s="281"/>
      <c r="BN70" s="295">
        <f t="shared" si="15"/>
        <v>0</v>
      </c>
      <c r="BO70" s="288"/>
      <c r="BP70" s="279"/>
      <c r="BQ70" s="281"/>
      <c r="BR70" s="281"/>
      <c r="BS70" s="281"/>
      <c r="BT70" s="281"/>
      <c r="BU70" s="295">
        <f t="shared" si="16"/>
        <v>0</v>
      </c>
      <c r="BV70" s="288"/>
      <c r="BW70" s="279"/>
      <c r="BX70" s="281"/>
      <c r="BY70" s="281"/>
      <c r="BZ70" s="281"/>
      <c r="CA70" s="281"/>
      <c r="CB70" s="295">
        <f t="shared" si="17"/>
        <v>0</v>
      </c>
      <c r="CC70" s="285"/>
      <c r="CD70" s="279"/>
      <c r="CE70" s="281"/>
      <c r="CF70" s="281"/>
      <c r="CG70" s="281"/>
      <c r="CH70" s="281"/>
      <c r="CI70" s="295">
        <f t="shared" si="18"/>
        <v>0</v>
      </c>
      <c r="CK70" s="300">
        <f t="shared" si="25"/>
        <v>0</v>
      </c>
      <c r="CL70" s="301">
        <f t="shared" si="28"/>
        <v>0</v>
      </c>
      <c r="CM70" s="301">
        <f t="shared" si="28"/>
        <v>0</v>
      </c>
      <c r="CN70" s="410">
        <f t="shared" si="23"/>
        <v>0</v>
      </c>
      <c r="CO70" s="379">
        <f t="shared" si="24"/>
        <v>0</v>
      </c>
    </row>
    <row r="71" spans="1:93" s="291" customFormat="1" ht="14.25" customHeight="1" x14ac:dyDescent="0.2">
      <c r="A71" s="279"/>
      <c r="B71" s="281"/>
      <c r="C71" s="293" t="s">
        <v>247</v>
      </c>
      <c r="D71" s="254"/>
      <c r="E71" s="279"/>
      <c r="F71" s="281"/>
      <c r="G71" s="281"/>
      <c r="H71" s="281"/>
      <c r="I71" s="281"/>
      <c r="J71" s="294">
        <f t="shared" si="27"/>
        <v>0</v>
      </c>
      <c r="K71" s="278"/>
      <c r="L71" s="279"/>
      <c r="M71" s="281"/>
      <c r="N71" s="280"/>
      <c r="O71" s="281"/>
      <c r="P71" s="280"/>
      <c r="Q71" s="295">
        <f t="shared" si="20"/>
        <v>0</v>
      </c>
      <c r="R71" s="283"/>
      <c r="S71" s="279"/>
      <c r="T71" s="281"/>
      <c r="U71" s="281"/>
      <c r="V71" s="281"/>
      <c r="W71" s="281"/>
      <c r="X71" s="296">
        <f t="shared" si="21"/>
        <v>0</v>
      </c>
      <c r="Y71" s="285"/>
      <c r="Z71" s="279"/>
      <c r="AA71" s="281"/>
      <c r="AB71" s="281"/>
      <c r="AC71" s="281"/>
      <c r="AD71" s="281"/>
      <c r="AE71" s="297">
        <f t="shared" si="22"/>
        <v>0</v>
      </c>
      <c r="AF71" s="278"/>
      <c r="AG71" s="279"/>
      <c r="AH71" s="281"/>
      <c r="AI71" s="281"/>
      <c r="AJ71" s="281"/>
      <c r="AK71" s="281"/>
      <c r="AL71" s="298">
        <f t="shared" si="11"/>
        <v>0</v>
      </c>
      <c r="AM71" s="283"/>
      <c r="AN71" s="279"/>
      <c r="AO71" s="281"/>
      <c r="AP71" s="281"/>
      <c r="AQ71" s="281"/>
      <c r="AR71" s="281"/>
      <c r="AS71" s="298">
        <f t="shared" si="12"/>
        <v>0</v>
      </c>
      <c r="AT71" s="288"/>
      <c r="AU71" s="279"/>
      <c r="AV71" s="281"/>
      <c r="AW71" s="281"/>
      <c r="AX71" s="281"/>
      <c r="AY71" s="281"/>
      <c r="AZ71" s="299">
        <f t="shared" si="13"/>
        <v>0</v>
      </c>
      <c r="BA71" s="285"/>
      <c r="BB71" s="279"/>
      <c r="BC71" s="281"/>
      <c r="BD71" s="281"/>
      <c r="BE71" s="281"/>
      <c r="BF71" s="281"/>
      <c r="BG71" s="295">
        <f t="shared" si="14"/>
        <v>0</v>
      </c>
      <c r="BH71" s="285"/>
      <c r="BI71" s="279"/>
      <c r="BJ71" s="281"/>
      <c r="BK71" s="281"/>
      <c r="BL71" s="281"/>
      <c r="BM71" s="281"/>
      <c r="BN71" s="295">
        <f t="shared" si="15"/>
        <v>0</v>
      </c>
      <c r="BO71" s="288"/>
      <c r="BP71" s="279"/>
      <c r="BQ71" s="281"/>
      <c r="BR71" s="281"/>
      <c r="BS71" s="281"/>
      <c r="BT71" s="281"/>
      <c r="BU71" s="295">
        <f t="shared" si="16"/>
        <v>0</v>
      </c>
      <c r="BV71" s="288"/>
      <c r="BW71" s="279"/>
      <c r="BX71" s="281"/>
      <c r="BY71" s="281"/>
      <c r="BZ71" s="281"/>
      <c r="CA71" s="281"/>
      <c r="CB71" s="295">
        <f t="shared" si="17"/>
        <v>0</v>
      </c>
      <c r="CC71" s="285"/>
      <c r="CD71" s="279"/>
      <c r="CE71" s="281"/>
      <c r="CF71" s="281"/>
      <c r="CG71" s="281"/>
      <c r="CH71" s="281"/>
      <c r="CI71" s="295">
        <f t="shared" si="18"/>
        <v>0</v>
      </c>
      <c r="CK71" s="300">
        <f t="shared" si="25"/>
        <v>0</v>
      </c>
      <c r="CL71" s="301">
        <f t="shared" si="28"/>
        <v>0</v>
      </c>
      <c r="CM71" s="301">
        <f t="shared" si="28"/>
        <v>0</v>
      </c>
      <c r="CN71" s="410">
        <f t="shared" si="23"/>
        <v>0</v>
      </c>
      <c r="CO71" s="379">
        <f t="shared" si="24"/>
        <v>0</v>
      </c>
    </row>
    <row r="72" spans="1:93" s="291" customFormat="1" ht="14.25" customHeight="1" x14ac:dyDescent="0.2">
      <c r="A72" s="279"/>
      <c r="B72" s="281"/>
      <c r="C72" s="293" t="s">
        <v>247</v>
      </c>
      <c r="D72" s="254"/>
      <c r="E72" s="279"/>
      <c r="F72" s="281"/>
      <c r="G72" s="281"/>
      <c r="H72" s="281"/>
      <c r="I72" s="281"/>
      <c r="J72" s="294">
        <f t="shared" si="27"/>
        <v>0</v>
      </c>
      <c r="K72" s="278"/>
      <c r="L72" s="279"/>
      <c r="M72" s="281"/>
      <c r="N72" s="281"/>
      <c r="O72" s="281"/>
      <c r="P72" s="280"/>
      <c r="Q72" s="295">
        <f t="shared" si="20"/>
        <v>0</v>
      </c>
      <c r="R72" s="283"/>
      <c r="S72" s="279"/>
      <c r="T72" s="281"/>
      <c r="U72" s="281"/>
      <c r="V72" s="281"/>
      <c r="W72" s="281"/>
      <c r="X72" s="296">
        <f t="shared" si="21"/>
        <v>0</v>
      </c>
      <c r="Y72" s="285"/>
      <c r="Z72" s="279"/>
      <c r="AA72" s="281"/>
      <c r="AB72" s="281"/>
      <c r="AC72" s="281"/>
      <c r="AD72" s="281"/>
      <c r="AE72" s="297">
        <f t="shared" si="22"/>
        <v>0</v>
      </c>
      <c r="AF72" s="278"/>
      <c r="AG72" s="279"/>
      <c r="AH72" s="281"/>
      <c r="AI72" s="281"/>
      <c r="AJ72" s="281"/>
      <c r="AK72" s="281"/>
      <c r="AL72" s="298">
        <f t="shared" si="11"/>
        <v>0</v>
      </c>
      <c r="AM72" s="283"/>
      <c r="AN72" s="279"/>
      <c r="AO72" s="281"/>
      <c r="AP72" s="281"/>
      <c r="AQ72" s="281"/>
      <c r="AR72" s="281"/>
      <c r="AS72" s="298">
        <f t="shared" si="12"/>
        <v>0</v>
      </c>
      <c r="AT72" s="288"/>
      <c r="AU72" s="279"/>
      <c r="AV72" s="281"/>
      <c r="AW72" s="281"/>
      <c r="AX72" s="281"/>
      <c r="AY72" s="281"/>
      <c r="AZ72" s="299">
        <f t="shared" si="13"/>
        <v>0</v>
      </c>
      <c r="BA72" s="285"/>
      <c r="BB72" s="279"/>
      <c r="BC72" s="281"/>
      <c r="BD72" s="281"/>
      <c r="BE72" s="281"/>
      <c r="BF72" s="281"/>
      <c r="BG72" s="295">
        <f t="shared" si="14"/>
        <v>0</v>
      </c>
      <c r="BH72" s="285"/>
      <c r="BI72" s="279"/>
      <c r="BJ72" s="281"/>
      <c r="BK72" s="281"/>
      <c r="BL72" s="281"/>
      <c r="BM72" s="281"/>
      <c r="BN72" s="295">
        <f t="shared" si="15"/>
        <v>0</v>
      </c>
      <c r="BO72" s="288"/>
      <c r="BP72" s="279"/>
      <c r="BQ72" s="281"/>
      <c r="BR72" s="281"/>
      <c r="BS72" s="281"/>
      <c r="BT72" s="281"/>
      <c r="BU72" s="295">
        <f t="shared" si="16"/>
        <v>0</v>
      </c>
      <c r="BV72" s="288"/>
      <c r="BW72" s="279"/>
      <c r="BX72" s="281"/>
      <c r="BY72" s="281"/>
      <c r="BZ72" s="281"/>
      <c r="CA72" s="281"/>
      <c r="CB72" s="295">
        <f t="shared" si="17"/>
        <v>0</v>
      </c>
      <c r="CC72" s="285"/>
      <c r="CD72" s="279"/>
      <c r="CE72" s="281"/>
      <c r="CF72" s="281"/>
      <c r="CG72" s="281"/>
      <c r="CH72" s="281"/>
      <c r="CI72" s="295">
        <f t="shared" si="18"/>
        <v>0</v>
      </c>
      <c r="CK72" s="300">
        <f t="shared" si="25"/>
        <v>0</v>
      </c>
      <c r="CL72" s="301">
        <f t="shared" si="28"/>
        <v>0</v>
      </c>
      <c r="CM72" s="301">
        <f t="shared" si="28"/>
        <v>0</v>
      </c>
      <c r="CN72" s="410">
        <f t="shared" si="23"/>
        <v>0</v>
      </c>
      <c r="CO72" s="379">
        <f t="shared" si="24"/>
        <v>0</v>
      </c>
    </row>
    <row r="73" spans="1:93" s="291" customFormat="1" ht="14.25" customHeight="1" x14ac:dyDescent="0.2">
      <c r="A73" s="279"/>
      <c r="B73" s="281"/>
      <c r="C73" s="293" t="s">
        <v>247</v>
      </c>
      <c r="D73" s="254"/>
      <c r="E73" s="279"/>
      <c r="F73" s="281"/>
      <c r="G73" s="281"/>
      <c r="H73" s="281"/>
      <c r="I73" s="281"/>
      <c r="J73" s="294">
        <f t="shared" si="27"/>
        <v>0</v>
      </c>
      <c r="K73" s="278"/>
      <c r="L73" s="279"/>
      <c r="M73" s="281"/>
      <c r="N73" s="281"/>
      <c r="O73" s="280"/>
      <c r="P73" s="280"/>
      <c r="Q73" s="295">
        <f t="shared" si="20"/>
        <v>0</v>
      </c>
      <c r="R73" s="283"/>
      <c r="S73" s="279"/>
      <c r="T73" s="281"/>
      <c r="U73" s="281"/>
      <c r="V73" s="281"/>
      <c r="W73" s="281"/>
      <c r="X73" s="296">
        <f t="shared" si="21"/>
        <v>0</v>
      </c>
      <c r="Y73" s="285"/>
      <c r="Z73" s="279"/>
      <c r="AA73" s="281"/>
      <c r="AB73" s="281"/>
      <c r="AC73" s="281"/>
      <c r="AD73" s="281"/>
      <c r="AE73" s="297">
        <f t="shared" si="22"/>
        <v>0</v>
      </c>
      <c r="AF73" s="278"/>
      <c r="AG73" s="279"/>
      <c r="AH73" s="281"/>
      <c r="AI73" s="281"/>
      <c r="AJ73" s="281"/>
      <c r="AK73" s="281"/>
      <c r="AL73" s="298">
        <f t="shared" si="11"/>
        <v>0</v>
      </c>
      <c r="AM73" s="283"/>
      <c r="AN73" s="279"/>
      <c r="AO73" s="281"/>
      <c r="AP73" s="281"/>
      <c r="AQ73" s="281"/>
      <c r="AR73" s="281"/>
      <c r="AS73" s="298">
        <f t="shared" si="12"/>
        <v>0</v>
      </c>
      <c r="AT73" s="288"/>
      <c r="AU73" s="279"/>
      <c r="AV73" s="281"/>
      <c r="AW73" s="281"/>
      <c r="AX73" s="281"/>
      <c r="AY73" s="281"/>
      <c r="AZ73" s="299">
        <f t="shared" si="13"/>
        <v>0</v>
      </c>
      <c r="BA73" s="285"/>
      <c r="BB73" s="279"/>
      <c r="BC73" s="281"/>
      <c r="BD73" s="281"/>
      <c r="BE73" s="281"/>
      <c r="BF73" s="281"/>
      <c r="BG73" s="295">
        <f t="shared" si="14"/>
        <v>0</v>
      </c>
      <c r="BH73" s="285"/>
      <c r="BI73" s="279"/>
      <c r="BJ73" s="281"/>
      <c r="BK73" s="281"/>
      <c r="BL73" s="281"/>
      <c r="BM73" s="281"/>
      <c r="BN73" s="295">
        <f t="shared" si="15"/>
        <v>0</v>
      </c>
      <c r="BO73" s="288"/>
      <c r="BP73" s="279"/>
      <c r="BQ73" s="281"/>
      <c r="BR73" s="281"/>
      <c r="BS73" s="281"/>
      <c r="BT73" s="281"/>
      <c r="BU73" s="295">
        <f t="shared" si="16"/>
        <v>0</v>
      </c>
      <c r="BV73" s="288"/>
      <c r="BW73" s="279"/>
      <c r="BX73" s="281"/>
      <c r="BY73" s="281"/>
      <c r="BZ73" s="281"/>
      <c r="CA73" s="281"/>
      <c r="CB73" s="295">
        <f t="shared" si="17"/>
        <v>0</v>
      </c>
      <c r="CC73" s="285"/>
      <c r="CD73" s="279"/>
      <c r="CE73" s="281"/>
      <c r="CF73" s="281"/>
      <c r="CG73" s="281"/>
      <c r="CH73" s="281"/>
      <c r="CI73" s="295">
        <f t="shared" si="18"/>
        <v>0</v>
      </c>
      <c r="CK73" s="300">
        <f t="shared" si="25"/>
        <v>0</v>
      </c>
      <c r="CL73" s="301">
        <f t="shared" si="28"/>
        <v>0</v>
      </c>
      <c r="CM73" s="301">
        <f t="shared" si="28"/>
        <v>0</v>
      </c>
      <c r="CN73" s="410">
        <f t="shared" si="23"/>
        <v>0</v>
      </c>
      <c r="CO73" s="379">
        <f t="shared" si="24"/>
        <v>0</v>
      </c>
    </row>
    <row r="74" spans="1:93" s="291" customFormat="1" ht="14.25" customHeight="1" x14ac:dyDescent="0.2">
      <c r="A74" s="279"/>
      <c r="B74" s="281"/>
      <c r="C74" s="293" t="s">
        <v>247</v>
      </c>
      <c r="D74" s="254"/>
      <c r="E74" s="279"/>
      <c r="F74" s="281"/>
      <c r="G74" s="281"/>
      <c r="H74" s="281"/>
      <c r="I74" s="281"/>
      <c r="J74" s="294">
        <f t="shared" si="27"/>
        <v>0</v>
      </c>
      <c r="K74" s="278"/>
      <c r="L74" s="279"/>
      <c r="M74" s="281"/>
      <c r="N74" s="280"/>
      <c r="O74" s="280"/>
      <c r="P74" s="280"/>
      <c r="Q74" s="295">
        <f t="shared" si="20"/>
        <v>0</v>
      </c>
      <c r="R74" s="283"/>
      <c r="S74" s="279"/>
      <c r="T74" s="281"/>
      <c r="U74" s="281"/>
      <c r="V74" s="281"/>
      <c r="W74" s="281"/>
      <c r="X74" s="296">
        <f t="shared" si="21"/>
        <v>0</v>
      </c>
      <c r="Y74" s="285"/>
      <c r="Z74" s="279"/>
      <c r="AA74" s="281"/>
      <c r="AB74" s="281"/>
      <c r="AC74" s="281"/>
      <c r="AD74" s="281"/>
      <c r="AE74" s="297">
        <f t="shared" si="22"/>
        <v>0</v>
      </c>
      <c r="AF74" s="278"/>
      <c r="AG74" s="279"/>
      <c r="AH74" s="281"/>
      <c r="AI74" s="281"/>
      <c r="AJ74" s="281"/>
      <c r="AK74" s="281"/>
      <c r="AL74" s="298">
        <f t="shared" si="11"/>
        <v>0</v>
      </c>
      <c r="AM74" s="283"/>
      <c r="AN74" s="279"/>
      <c r="AO74" s="281"/>
      <c r="AP74" s="281"/>
      <c r="AQ74" s="281"/>
      <c r="AR74" s="281"/>
      <c r="AS74" s="298">
        <f t="shared" si="12"/>
        <v>0</v>
      </c>
      <c r="AT74" s="288"/>
      <c r="AU74" s="279"/>
      <c r="AV74" s="281"/>
      <c r="AW74" s="281"/>
      <c r="AX74" s="281"/>
      <c r="AY74" s="281"/>
      <c r="AZ74" s="299">
        <f t="shared" si="13"/>
        <v>0</v>
      </c>
      <c r="BA74" s="285"/>
      <c r="BB74" s="279"/>
      <c r="BC74" s="281"/>
      <c r="BD74" s="281"/>
      <c r="BE74" s="281"/>
      <c r="BF74" s="281"/>
      <c r="BG74" s="295">
        <f t="shared" si="14"/>
        <v>0</v>
      </c>
      <c r="BH74" s="285"/>
      <c r="BI74" s="279"/>
      <c r="BJ74" s="281"/>
      <c r="BK74" s="281"/>
      <c r="BL74" s="281"/>
      <c r="BM74" s="281"/>
      <c r="BN74" s="295">
        <f t="shared" si="15"/>
        <v>0</v>
      </c>
      <c r="BO74" s="288"/>
      <c r="BP74" s="279"/>
      <c r="BQ74" s="281"/>
      <c r="BR74" s="281"/>
      <c r="BS74" s="281"/>
      <c r="BT74" s="281"/>
      <c r="BU74" s="295">
        <f t="shared" si="16"/>
        <v>0</v>
      </c>
      <c r="BV74" s="288"/>
      <c r="BW74" s="279"/>
      <c r="BX74" s="281"/>
      <c r="BY74" s="281"/>
      <c r="BZ74" s="281"/>
      <c r="CA74" s="281"/>
      <c r="CB74" s="295">
        <f t="shared" si="17"/>
        <v>0</v>
      </c>
      <c r="CC74" s="285"/>
      <c r="CD74" s="279"/>
      <c r="CE74" s="281"/>
      <c r="CF74" s="281"/>
      <c r="CG74" s="281"/>
      <c r="CH74" s="281"/>
      <c r="CI74" s="295">
        <f t="shared" si="18"/>
        <v>0</v>
      </c>
      <c r="CK74" s="300">
        <f t="shared" si="25"/>
        <v>0</v>
      </c>
      <c r="CL74" s="301">
        <f t="shared" si="28"/>
        <v>0</v>
      </c>
      <c r="CM74" s="301">
        <f t="shared" si="28"/>
        <v>0</v>
      </c>
      <c r="CN74" s="410">
        <f t="shared" si="23"/>
        <v>0</v>
      </c>
      <c r="CO74" s="379">
        <f t="shared" si="24"/>
        <v>0</v>
      </c>
    </row>
    <row r="75" spans="1:93" s="291" customFormat="1" ht="14.25" customHeight="1" x14ac:dyDescent="0.2">
      <c r="A75" s="279"/>
      <c r="B75" s="281"/>
      <c r="C75" s="293" t="s">
        <v>247</v>
      </c>
      <c r="D75" s="254"/>
      <c r="E75" s="279"/>
      <c r="F75" s="281"/>
      <c r="G75" s="281"/>
      <c r="H75" s="281"/>
      <c r="I75" s="281"/>
      <c r="J75" s="294">
        <f t="shared" si="27"/>
        <v>0</v>
      </c>
      <c r="K75" s="278"/>
      <c r="L75" s="279"/>
      <c r="M75" s="281"/>
      <c r="N75" s="280"/>
      <c r="O75" s="281"/>
      <c r="P75" s="280"/>
      <c r="Q75" s="295">
        <f t="shared" si="20"/>
        <v>0</v>
      </c>
      <c r="R75" s="283"/>
      <c r="S75" s="279"/>
      <c r="T75" s="281"/>
      <c r="U75" s="281"/>
      <c r="V75" s="281"/>
      <c r="W75" s="281"/>
      <c r="X75" s="296">
        <f t="shared" si="21"/>
        <v>0</v>
      </c>
      <c r="Y75" s="285"/>
      <c r="Z75" s="279"/>
      <c r="AA75" s="281"/>
      <c r="AB75" s="281"/>
      <c r="AC75" s="281"/>
      <c r="AD75" s="281"/>
      <c r="AE75" s="297">
        <f t="shared" si="22"/>
        <v>0</v>
      </c>
      <c r="AF75" s="278"/>
      <c r="AG75" s="279"/>
      <c r="AH75" s="281"/>
      <c r="AI75" s="281"/>
      <c r="AJ75" s="281"/>
      <c r="AK75" s="281"/>
      <c r="AL75" s="298">
        <f t="shared" si="11"/>
        <v>0</v>
      </c>
      <c r="AM75" s="283"/>
      <c r="AN75" s="279"/>
      <c r="AO75" s="281"/>
      <c r="AP75" s="281"/>
      <c r="AQ75" s="281"/>
      <c r="AR75" s="281"/>
      <c r="AS75" s="298">
        <f t="shared" si="12"/>
        <v>0</v>
      </c>
      <c r="AT75" s="288"/>
      <c r="AU75" s="279"/>
      <c r="AV75" s="281"/>
      <c r="AW75" s="281"/>
      <c r="AX75" s="281"/>
      <c r="AY75" s="281"/>
      <c r="AZ75" s="299">
        <f t="shared" si="13"/>
        <v>0</v>
      </c>
      <c r="BA75" s="285"/>
      <c r="BB75" s="279"/>
      <c r="BC75" s="281"/>
      <c r="BD75" s="281"/>
      <c r="BE75" s="281"/>
      <c r="BF75" s="281"/>
      <c r="BG75" s="295">
        <f t="shared" si="14"/>
        <v>0</v>
      </c>
      <c r="BH75" s="285"/>
      <c r="BI75" s="279"/>
      <c r="BJ75" s="281"/>
      <c r="BK75" s="281"/>
      <c r="BL75" s="281"/>
      <c r="BM75" s="281"/>
      <c r="BN75" s="295">
        <f t="shared" si="15"/>
        <v>0</v>
      </c>
      <c r="BO75" s="288"/>
      <c r="BP75" s="279"/>
      <c r="BQ75" s="281"/>
      <c r="BR75" s="281"/>
      <c r="BS75" s="281"/>
      <c r="BT75" s="281"/>
      <c r="BU75" s="295">
        <f t="shared" si="16"/>
        <v>0</v>
      </c>
      <c r="BV75" s="288"/>
      <c r="BW75" s="279"/>
      <c r="BX75" s="281"/>
      <c r="BY75" s="281"/>
      <c r="BZ75" s="281"/>
      <c r="CA75" s="281"/>
      <c r="CB75" s="295">
        <f t="shared" si="17"/>
        <v>0</v>
      </c>
      <c r="CC75" s="285"/>
      <c r="CD75" s="279"/>
      <c r="CE75" s="281"/>
      <c r="CF75" s="281"/>
      <c r="CG75" s="281"/>
      <c r="CH75" s="281"/>
      <c r="CI75" s="295">
        <f t="shared" si="18"/>
        <v>0</v>
      </c>
      <c r="CK75" s="300">
        <f t="shared" si="25"/>
        <v>0</v>
      </c>
      <c r="CL75" s="301">
        <f t="shared" si="28"/>
        <v>0</v>
      </c>
      <c r="CM75" s="301">
        <f t="shared" si="28"/>
        <v>0</v>
      </c>
      <c r="CN75" s="410">
        <f t="shared" si="23"/>
        <v>0</v>
      </c>
      <c r="CO75" s="379">
        <f t="shared" si="24"/>
        <v>0</v>
      </c>
    </row>
    <row r="76" spans="1:93" s="291" customFormat="1" ht="14.25" customHeight="1" x14ac:dyDescent="0.2">
      <c r="A76" s="279"/>
      <c r="B76" s="281"/>
      <c r="C76" s="293" t="s">
        <v>247</v>
      </c>
      <c r="D76" s="254"/>
      <c r="E76" s="279"/>
      <c r="F76" s="281"/>
      <c r="G76" s="281"/>
      <c r="H76" s="281"/>
      <c r="I76" s="281"/>
      <c r="J76" s="294">
        <f t="shared" si="27"/>
        <v>0</v>
      </c>
      <c r="K76" s="278"/>
      <c r="L76" s="279"/>
      <c r="M76" s="281"/>
      <c r="N76" s="281"/>
      <c r="O76" s="281"/>
      <c r="P76" s="280"/>
      <c r="Q76" s="295">
        <f t="shared" si="20"/>
        <v>0</v>
      </c>
      <c r="R76" s="283"/>
      <c r="S76" s="279"/>
      <c r="T76" s="281"/>
      <c r="U76" s="281"/>
      <c r="V76" s="281"/>
      <c r="W76" s="281"/>
      <c r="X76" s="296">
        <f t="shared" si="21"/>
        <v>0</v>
      </c>
      <c r="Y76" s="285"/>
      <c r="Z76" s="279"/>
      <c r="AA76" s="281"/>
      <c r="AB76" s="281"/>
      <c r="AC76" s="281"/>
      <c r="AD76" s="281"/>
      <c r="AE76" s="297">
        <f t="shared" si="22"/>
        <v>0</v>
      </c>
      <c r="AF76" s="278"/>
      <c r="AG76" s="279"/>
      <c r="AH76" s="281"/>
      <c r="AI76" s="281"/>
      <c r="AJ76" s="281"/>
      <c r="AK76" s="281"/>
      <c r="AL76" s="298">
        <f t="shared" si="11"/>
        <v>0</v>
      </c>
      <c r="AM76" s="283"/>
      <c r="AN76" s="279"/>
      <c r="AO76" s="281"/>
      <c r="AP76" s="281"/>
      <c r="AQ76" s="281"/>
      <c r="AR76" s="281"/>
      <c r="AS76" s="298">
        <f t="shared" si="12"/>
        <v>0</v>
      </c>
      <c r="AT76" s="288"/>
      <c r="AU76" s="279"/>
      <c r="AV76" s="281"/>
      <c r="AW76" s="281"/>
      <c r="AX76" s="281"/>
      <c r="AY76" s="281"/>
      <c r="AZ76" s="299">
        <f t="shared" si="13"/>
        <v>0</v>
      </c>
      <c r="BA76" s="285"/>
      <c r="BB76" s="279"/>
      <c r="BC76" s="281"/>
      <c r="BD76" s="281"/>
      <c r="BE76" s="281"/>
      <c r="BF76" s="281"/>
      <c r="BG76" s="295">
        <f t="shared" si="14"/>
        <v>0</v>
      </c>
      <c r="BH76" s="285"/>
      <c r="BI76" s="279"/>
      <c r="BJ76" s="281"/>
      <c r="BK76" s="281"/>
      <c r="BL76" s="281"/>
      <c r="BM76" s="281"/>
      <c r="BN76" s="295">
        <f t="shared" si="15"/>
        <v>0</v>
      </c>
      <c r="BO76" s="288"/>
      <c r="BP76" s="279"/>
      <c r="BQ76" s="281"/>
      <c r="BR76" s="281"/>
      <c r="BS76" s="281"/>
      <c r="BT76" s="281"/>
      <c r="BU76" s="295">
        <f t="shared" si="16"/>
        <v>0</v>
      </c>
      <c r="BV76" s="288"/>
      <c r="BW76" s="279"/>
      <c r="BX76" s="281"/>
      <c r="BY76" s="281"/>
      <c r="BZ76" s="281"/>
      <c r="CA76" s="281"/>
      <c r="CB76" s="295">
        <f t="shared" si="17"/>
        <v>0</v>
      </c>
      <c r="CC76" s="285"/>
      <c r="CD76" s="279"/>
      <c r="CE76" s="281"/>
      <c r="CF76" s="281"/>
      <c r="CG76" s="281"/>
      <c r="CH76" s="281"/>
      <c r="CI76" s="295">
        <f t="shared" si="18"/>
        <v>0</v>
      </c>
      <c r="CK76" s="300">
        <f t="shared" si="25"/>
        <v>0</v>
      </c>
      <c r="CL76" s="301">
        <f t="shared" si="28"/>
        <v>0</v>
      </c>
      <c r="CM76" s="301">
        <f t="shared" si="28"/>
        <v>0</v>
      </c>
      <c r="CN76" s="410">
        <f t="shared" si="23"/>
        <v>0</v>
      </c>
      <c r="CO76" s="379">
        <f t="shared" si="24"/>
        <v>0</v>
      </c>
    </row>
    <row r="77" spans="1:93" s="291" customFormat="1" ht="14.25" customHeight="1" x14ac:dyDescent="0.2">
      <c r="A77" s="279"/>
      <c r="B77" s="281"/>
      <c r="C77" s="293" t="s">
        <v>247</v>
      </c>
      <c r="D77" s="254"/>
      <c r="E77" s="279"/>
      <c r="F77" s="281"/>
      <c r="G77" s="281"/>
      <c r="H77" s="281"/>
      <c r="I77" s="281"/>
      <c r="J77" s="294">
        <f t="shared" si="27"/>
        <v>0</v>
      </c>
      <c r="K77" s="278"/>
      <c r="L77" s="279"/>
      <c r="M77" s="281"/>
      <c r="N77" s="281"/>
      <c r="O77" s="281"/>
      <c r="P77" s="280"/>
      <c r="Q77" s="295">
        <f t="shared" si="20"/>
        <v>0</v>
      </c>
      <c r="R77" s="283"/>
      <c r="S77" s="279"/>
      <c r="T77" s="281"/>
      <c r="U77" s="281"/>
      <c r="V77" s="281"/>
      <c r="W77" s="281"/>
      <c r="X77" s="296">
        <f t="shared" si="21"/>
        <v>0</v>
      </c>
      <c r="Y77" s="285"/>
      <c r="Z77" s="279"/>
      <c r="AA77" s="281"/>
      <c r="AB77" s="281"/>
      <c r="AC77" s="281"/>
      <c r="AD77" s="281"/>
      <c r="AE77" s="297">
        <f t="shared" si="22"/>
        <v>0</v>
      </c>
      <c r="AF77" s="278"/>
      <c r="AG77" s="279"/>
      <c r="AH77" s="281"/>
      <c r="AI77" s="281"/>
      <c r="AJ77" s="281"/>
      <c r="AK77" s="281"/>
      <c r="AL77" s="298">
        <f t="shared" si="11"/>
        <v>0</v>
      </c>
      <c r="AM77" s="283"/>
      <c r="AN77" s="279"/>
      <c r="AO77" s="281"/>
      <c r="AP77" s="281"/>
      <c r="AQ77" s="281"/>
      <c r="AR77" s="281"/>
      <c r="AS77" s="298">
        <f t="shared" si="12"/>
        <v>0</v>
      </c>
      <c r="AT77" s="288"/>
      <c r="AU77" s="279"/>
      <c r="AV77" s="281"/>
      <c r="AW77" s="281"/>
      <c r="AX77" s="281"/>
      <c r="AY77" s="281"/>
      <c r="AZ77" s="299">
        <f t="shared" si="13"/>
        <v>0</v>
      </c>
      <c r="BA77" s="285"/>
      <c r="BB77" s="279"/>
      <c r="BC77" s="281"/>
      <c r="BD77" s="281"/>
      <c r="BE77" s="281"/>
      <c r="BF77" s="281"/>
      <c r="BG77" s="295">
        <f t="shared" si="14"/>
        <v>0</v>
      </c>
      <c r="BH77" s="285"/>
      <c r="BI77" s="279"/>
      <c r="BJ77" s="281"/>
      <c r="BK77" s="281"/>
      <c r="BL77" s="281"/>
      <c r="BM77" s="281"/>
      <c r="BN77" s="295">
        <f t="shared" si="15"/>
        <v>0</v>
      </c>
      <c r="BO77" s="288"/>
      <c r="BP77" s="279"/>
      <c r="BQ77" s="281"/>
      <c r="BR77" s="281"/>
      <c r="BS77" s="281"/>
      <c r="BT77" s="281"/>
      <c r="BU77" s="295">
        <f t="shared" si="16"/>
        <v>0</v>
      </c>
      <c r="BV77" s="288"/>
      <c r="BW77" s="279"/>
      <c r="BX77" s="281"/>
      <c r="BY77" s="281"/>
      <c r="BZ77" s="281"/>
      <c r="CA77" s="281"/>
      <c r="CB77" s="295">
        <f t="shared" si="17"/>
        <v>0</v>
      </c>
      <c r="CC77" s="285"/>
      <c r="CD77" s="279"/>
      <c r="CE77" s="281"/>
      <c r="CF77" s="281"/>
      <c r="CG77" s="281"/>
      <c r="CH77" s="281"/>
      <c r="CI77" s="295">
        <f t="shared" si="18"/>
        <v>0</v>
      </c>
      <c r="CK77" s="300">
        <f t="shared" si="25"/>
        <v>0</v>
      </c>
      <c r="CL77" s="301">
        <f t="shared" si="28"/>
        <v>0</v>
      </c>
      <c r="CM77" s="301">
        <f t="shared" si="28"/>
        <v>0</v>
      </c>
      <c r="CN77" s="410">
        <f t="shared" si="23"/>
        <v>0</v>
      </c>
      <c r="CO77" s="379">
        <f t="shared" si="24"/>
        <v>0</v>
      </c>
    </row>
    <row r="78" spans="1:93" s="291" customFormat="1" ht="14.25" customHeight="1" x14ac:dyDescent="0.2">
      <c r="A78" s="279"/>
      <c r="B78" s="281"/>
      <c r="C78" s="293" t="s">
        <v>247</v>
      </c>
      <c r="D78" s="254"/>
      <c r="E78" s="279"/>
      <c r="F78" s="281"/>
      <c r="G78" s="281"/>
      <c r="H78" s="281"/>
      <c r="I78" s="281"/>
      <c r="J78" s="294">
        <f t="shared" si="27"/>
        <v>0</v>
      </c>
      <c r="K78" s="278"/>
      <c r="L78" s="279"/>
      <c r="M78" s="281"/>
      <c r="N78" s="280"/>
      <c r="O78" s="280"/>
      <c r="P78" s="280"/>
      <c r="Q78" s="295">
        <f t="shared" si="20"/>
        <v>0</v>
      </c>
      <c r="R78" s="283"/>
      <c r="S78" s="279"/>
      <c r="T78" s="281"/>
      <c r="U78" s="281"/>
      <c r="V78" s="281"/>
      <c r="W78" s="281"/>
      <c r="X78" s="296">
        <f>S78*S$29+T78*T$29+U78*U$29+V78*V$29+W78*W$29</f>
        <v>0</v>
      </c>
      <c r="Y78" s="285"/>
      <c r="Z78" s="279"/>
      <c r="AA78" s="281"/>
      <c r="AB78" s="281"/>
      <c r="AC78" s="281"/>
      <c r="AD78" s="281"/>
      <c r="AE78" s="297">
        <f t="shared" si="22"/>
        <v>0</v>
      </c>
      <c r="AF78" s="278"/>
      <c r="AG78" s="279"/>
      <c r="AH78" s="281"/>
      <c r="AI78" s="281"/>
      <c r="AJ78" s="281"/>
      <c r="AK78" s="281"/>
      <c r="AL78" s="298">
        <f t="shared" si="11"/>
        <v>0</v>
      </c>
      <c r="AM78" s="283"/>
      <c r="AN78" s="279"/>
      <c r="AO78" s="281"/>
      <c r="AP78" s="281"/>
      <c r="AQ78" s="281"/>
      <c r="AR78" s="281"/>
      <c r="AS78" s="298">
        <f t="shared" si="12"/>
        <v>0</v>
      </c>
      <c r="AT78" s="288"/>
      <c r="AU78" s="279"/>
      <c r="AV78" s="281"/>
      <c r="AW78" s="281"/>
      <c r="AX78" s="281"/>
      <c r="AY78" s="281"/>
      <c r="AZ78" s="299">
        <f t="shared" si="13"/>
        <v>0</v>
      </c>
      <c r="BA78" s="285"/>
      <c r="BB78" s="279"/>
      <c r="BC78" s="281"/>
      <c r="BD78" s="281"/>
      <c r="BE78" s="281"/>
      <c r="BF78" s="281"/>
      <c r="BG78" s="295">
        <f t="shared" si="14"/>
        <v>0</v>
      </c>
      <c r="BH78" s="285"/>
      <c r="BI78" s="279"/>
      <c r="BJ78" s="281"/>
      <c r="BK78" s="281"/>
      <c r="BL78" s="281"/>
      <c r="BM78" s="281"/>
      <c r="BN78" s="295">
        <f t="shared" si="15"/>
        <v>0</v>
      </c>
      <c r="BO78" s="288"/>
      <c r="BP78" s="279"/>
      <c r="BQ78" s="281"/>
      <c r="BR78" s="281"/>
      <c r="BS78" s="281"/>
      <c r="BT78" s="281"/>
      <c r="BU78" s="295">
        <f t="shared" si="16"/>
        <v>0</v>
      </c>
      <c r="BV78" s="288"/>
      <c r="BW78" s="279"/>
      <c r="BX78" s="281"/>
      <c r="BY78" s="281"/>
      <c r="BZ78" s="281"/>
      <c r="CA78" s="281"/>
      <c r="CB78" s="295">
        <f t="shared" si="17"/>
        <v>0</v>
      </c>
      <c r="CC78" s="285"/>
      <c r="CD78" s="279"/>
      <c r="CE78" s="281"/>
      <c r="CF78" s="281"/>
      <c r="CG78" s="281"/>
      <c r="CH78" s="281"/>
      <c r="CI78" s="295">
        <f t="shared" si="18"/>
        <v>0</v>
      </c>
      <c r="CK78" s="300">
        <f t="shared" si="25"/>
        <v>0</v>
      </c>
      <c r="CL78" s="301">
        <f t="shared" si="28"/>
        <v>0</v>
      </c>
      <c r="CM78" s="301">
        <f t="shared" si="28"/>
        <v>0</v>
      </c>
      <c r="CN78" s="410">
        <f t="shared" si="23"/>
        <v>0</v>
      </c>
      <c r="CO78" s="379">
        <f t="shared" si="24"/>
        <v>0</v>
      </c>
    </row>
    <row r="79" spans="1:93" s="291" customFormat="1" ht="14.25" customHeight="1" x14ac:dyDescent="0.2">
      <c r="A79" s="279"/>
      <c r="B79" s="281"/>
      <c r="C79" s="293" t="s">
        <v>247</v>
      </c>
      <c r="D79" s="254"/>
      <c r="E79" s="279"/>
      <c r="F79" s="281"/>
      <c r="G79" s="281"/>
      <c r="H79" s="281"/>
      <c r="I79" s="281"/>
      <c r="J79" s="294">
        <f t="shared" si="27"/>
        <v>0</v>
      </c>
      <c r="K79" s="278"/>
      <c r="L79" s="279"/>
      <c r="M79" s="281"/>
      <c r="N79" s="280"/>
      <c r="O79" s="280"/>
      <c r="P79" s="280"/>
      <c r="Q79" s="295">
        <f t="shared" si="20"/>
        <v>0</v>
      </c>
      <c r="R79" s="283"/>
      <c r="S79" s="279"/>
      <c r="T79" s="281"/>
      <c r="U79" s="281"/>
      <c r="V79" s="281"/>
      <c r="W79" s="281"/>
      <c r="X79" s="296">
        <f t="shared" si="21"/>
        <v>0</v>
      </c>
      <c r="Y79" s="285"/>
      <c r="Z79" s="279"/>
      <c r="AA79" s="281"/>
      <c r="AB79" s="281"/>
      <c r="AC79" s="281"/>
      <c r="AD79" s="281"/>
      <c r="AE79" s="297">
        <f t="shared" si="22"/>
        <v>0</v>
      </c>
      <c r="AF79" s="278"/>
      <c r="AG79" s="279"/>
      <c r="AH79" s="281"/>
      <c r="AI79" s="281"/>
      <c r="AJ79" s="281"/>
      <c r="AK79" s="281"/>
      <c r="AL79" s="298">
        <f t="shared" si="11"/>
        <v>0</v>
      </c>
      <c r="AM79" s="283"/>
      <c r="AN79" s="279"/>
      <c r="AO79" s="281"/>
      <c r="AP79" s="281"/>
      <c r="AQ79" s="281"/>
      <c r="AR79" s="281"/>
      <c r="AS79" s="298">
        <f t="shared" si="12"/>
        <v>0</v>
      </c>
      <c r="AT79" s="288"/>
      <c r="AU79" s="279"/>
      <c r="AV79" s="281"/>
      <c r="AW79" s="281"/>
      <c r="AX79" s="281"/>
      <c r="AY79" s="281"/>
      <c r="AZ79" s="299">
        <f t="shared" si="13"/>
        <v>0</v>
      </c>
      <c r="BA79" s="285"/>
      <c r="BB79" s="279"/>
      <c r="BC79" s="281"/>
      <c r="BD79" s="281"/>
      <c r="BE79" s="281"/>
      <c r="BF79" s="281"/>
      <c r="BG79" s="295">
        <f t="shared" si="14"/>
        <v>0</v>
      </c>
      <c r="BH79" s="285"/>
      <c r="BI79" s="279"/>
      <c r="BJ79" s="281"/>
      <c r="BK79" s="281"/>
      <c r="BL79" s="281"/>
      <c r="BM79" s="281"/>
      <c r="BN79" s="295">
        <f t="shared" si="15"/>
        <v>0</v>
      </c>
      <c r="BO79" s="288"/>
      <c r="BP79" s="279"/>
      <c r="BQ79" s="281"/>
      <c r="BR79" s="281"/>
      <c r="BS79" s="281"/>
      <c r="BT79" s="281"/>
      <c r="BU79" s="295">
        <f t="shared" si="16"/>
        <v>0</v>
      </c>
      <c r="BV79" s="288"/>
      <c r="BW79" s="279"/>
      <c r="BX79" s="281"/>
      <c r="BY79" s="281"/>
      <c r="BZ79" s="281"/>
      <c r="CA79" s="281"/>
      <c r="CB79" s="295">
        <f t="shared" si="17"/>
        <v>0</v>
      </c>
      <c r="CC79" s="285"/>
      <c r="CD79" s="279"/>
      <c r="CE79" s="281"/>
      <c r="CF79" s="281"/>
      <c r="CG79" s="281"/>
      <c r="CH79" s="281"/>
      <c r="CI79" s="295">
        <f t="shared" si="18"/>
        <v>0</v>
      </c>
      <c r="CK79" s="300">
        <f t="shared" si="25"/>
        <v>0</v>
      </c>
      <c r="CL79" s="301">
        <f t="shared" si="28"/>
        <v>0</v>
      </c>
      <c r="CM79" s="301">
        <f t="shared" si="28"/>
        <v>0</v>
      </c>
      <c r="CN79" s="410">
        <f t="shared" si="23"/>
        <v>0</v>
      </c>
      <c r="CO79" s="379">
        <f t="shared" si="24"/>
        <v>0</v>
      </c>
    </row>
    <row r="80" spans="1:93" s="291" customFormat="1" ht="14.25" customHeight="1" x14ac:dyDescent="0.2">
      <c r="A80" s="279"/>
      <c r="B80" s="281"/>
      <c r="C80" s="293" t="s">
        <v>247</v>
      </c>
      <c r="D80" s="254"/>
      <c r="E80" s="279"/>
      <c r="F80" s="281"/>
      <c r="G80" s="281"/>
      <c r="H80" s="281"/>
      <c r="I80" s="281"/>
      <c r="J80" s="294">
        <f t="shared" si="27"/>
        <v>0</v>
      </c>
      <c r="K80" s="278"/>
      <c r="L80" s="279"/>
      <c r="M80" s="281"/>
      <c r="N80" s="281"/>
      <c r="O80" s="281"/>
      <c r="P80" s="280"/>
      <c r="Q80" s="295">
        <f t="shared" si="20"/>
        <v>0</v>
      </c>
      <c r="R80" s="283"/>
      <c r="S80" s="279"/>
      <c r="T80" s="281"/>
      <c r="U80" s="281"/>
      <c r="V80" s="281"/>
      <c r="W80" s="281"/>
      <c r="X80" s="296">
        <f>S80*S$29+T80*T$29+U80*U$29+V80*V$29+W80*W$29</f>
        <v>0</v>
      </c>
      <c r="Y80" s="285"/>
      <c r="Z80" s="279"/>
      <c r="AA80" s="281"/>
      <c r="AB80" s="281"/>
      <c r="AC80" s="281"/>
      <c r="AD80" s="281"/>
      <c r="AE80" s="297">
        <f t="shared" si="22"/>
        <v>0</v>
      </c>
      <c r="AF80" s="278"/>
      <c r="AG80" s="279"/>
      <c r="AH80" s="281"/>
      <c r="AI80" s="281"/>
      <c r="AJ80" s="281"/>
      <c r="AK80" s="281"/>
      <c r="AL80" s="298">
        <f t="shared" si="11"/>
        <v>0</v>
      </c>
      <c r="AM80" s="283"/>
      <c r="AN80" s="279"/>
      <c r="AO80" s="281"/>
      <c r="AP80" s="281"/>
      <c r="AQ80" s="281"/>
      <c r="AR80" s="281"/>
      <c r="AS80" s="298">
        <f t="shared" si="12"/>
        <v>0</v>
      </c>
      <c r="AT80" s="288"/>
      <c r="AU80" s="279"/>
      <c r="AV80" s="281"/>
      <c r="AW80" s="281"/>
      <c r="AX80" s="281"/>
      <c r="AY80" s="281"/>
      <c r="AZ80" s="299">
        <f t="shared" si="13"/>
        <v>0</v>
      </c>
      <c r="BA80" s="285"/>
      <c r="BB80" s="279"/>
      <c r="BC80" s="281"/>
      <c r="BD80" s="281"/>
      <c r="BE80" s="281"/>
      <c r="BF80" s="281"/>
      <c r="BG80" s="295">
        <f t="shared" si="14"/>
        <v>0</v>
      </c>
      <c r="BH80" s="285"/>
      <c r="BI80" s="279"/>
      <c r="BJ80" s="281"/>
      <c r="BK80" s="281"/>
      <c r="BL80" s="281"/>
      <c r="BM80" s="281"/>
      <c r="BN80" s="295">
        <f t="shared" si="15"/>
        <v>0</v>
      </c>
      <c r="BO80" s="288"/>
      <c r="BP80" s="279"/>
      <c r="BQ80" s="281"/>
      <c r="BR80" s="281"/>
      <c r="BS80" s="281"/>
      <c r="BT80" s="281"/>
      <c r="BU80" s="295">
        <f>BP80*BP$29+BQ80*BQ$29+BR80*BR$29+BS80*BS$29+BT80*BT$29</f>
        <v>0</v>
      </c>
      <c r="BV80" s="288"/>
      <c r="BW80" s="279"/>
      <c r="BX80" s="281"/>
      <c r="BY80" s="281"/>
      <c r="BZ80" s="281"/>
      <c r="CA80" s="281"/>
      <c r="CB80" s="295">
        <f t="shared" si="17"/>
        <v>0</v>
      </c>
      <c r="CC80" s="285"/>
      <c r="CD80" s="279"/>
      <c r="CE80" s="281"/>
      <c r="CF80" s="281"/>
      <c r="CG80" s="281"/>
      <c r="CH80" s="281"/>
      <c r="CI80" s="295">
        <f>CD80*CD$29+CE80*CE$29+CF80*CF$29+CG80*CG$29+CH80*CH$29</f>
        <v>0</v>
      </c>
      <c r="CK80" s="300">
        <f t="shared" si="25"/>
        <v>0</v>
      </c>
      <c r="CL80" s="301">
        <f t="shared" si="28"/>
        <v>0</v>
      </c>
      <c r="CM80" s="301">
        <f t="shared" si="28"/>
        <v>0</v>
      </c>
      <c r="CN80" s="410">
        <f t="shared" si="23"/>
        <v>0</v>
      </c>
      <c r="CO80" s="379">
        <f t="shared" si="24"/>
        <v>0</v>
      </c>
    </row>
    <row r="81" spans="1:97" s="291" customFormat="1" ht="14.25" customHeight="1" x14ac:dyDescent="0.2">
      <c r="A81" s="279"/>
      <c r="B81" s="281"/>
      <c r="C81" s="293" t="s">
        <v>247</v>
      </c>
      <c r="D81" s="254"/>
      <c r="E81" s="279"/>
      <c r="F81" s="281"/>
      <c r="G81" s="281"/>
      <c r="H81" s="281"/>
      <c r="I81" s="281"/>
      <c r="J81" s="294">
        <f t="shared" si="27"/>
        <v>0</v>
      </c>
      <c r="K81" s="278"/>
      <c r="L81" s="279"/>
      <c r="M81" s="281"/>
      <c r="N81" s="281"/>
      <c r="O81" s="281"/>
      <c r="P81" s="280"/>
      <c r="Q81" s="295">
        <f t="shared" si="20"/>
        <v>0</v>
      </c>
      <c r="R81" s="283"/>
      <c r="S81" s="279"/>
      <c r="T81" s="281"/>
      <c r="U81" s="281"/>
      <c r="V81" s="281"/>
      <c r="W81" s="281"/>
      <c r="X81" s="296">
        <f t="shared" si="21"/>
        <v>0</v>
      </c>
      <c r="Y81" s="285"/>
      <c r="Z81" s="279"/>
      <c r="AA81" s="281"/>
      <c r="AB81" s="281"/>
      <c r="AC81" s="281"/>
      <c r="AD81" s="281"/>
      <c r="AE81" s="297">
        <f t="shared" si="22"/>
        <v>0</v>
      </c>
      <c r="AF81" s="278"/>
      <c r="AG81" s="279"/>
      <c r="AH81" s="281"/>
      <c r="AI81" s="281"/>
      <c r="AJ81" s="281"/>
      <c r="AK81" s="281"/>
      <c r="AL81" s="298">
        <f t="shared" si="11"/>
        <v>0</v>
      </c>
      <c r="AM81" s="283"/>
      <c r="AN81" s="279"/>
      <c r="AO81" s="281"/>
      <c r="AP81" s="281"/>
      <c r="AQ81" s="281"/>
      <c r="AR81" s="281"/>
      <c r="AS81" s="298">
        <f t="shared" si="12"/>
        <v>0</v>
      </c>
      <c r="AT81" s="288"/>
      <c r="AU81" s="279"/>
      <c r="AV81" s="281"/>
      <c r="AW81" s="281"/>
      <c r="AX81" s="281"/>
      <c r="AY81" s="281"/>
      <c r="AZ81" s="299">
        <f t="shared" si="13"/>
        <v>0</v>
      </c>
      <c r="BA81" s="285"/>
      <c r="BB81" s="279"/>
      <c r="BC81" s="281"/>
      <c r="BD81" s="281"/>
      <c r="BE81" s="281"/>
      <c r="BF81" s="281"/>
      <c r="BG81" s="295">
        <f t="shared" si="14"/>
        <v>0</v>
      </c>
      <c r="BH81" s="285"/>
      <c r="BI81" s="279"/>
      <c r="BJ81" s="281"/>
      <c r="BK81" s="281"/>
      <c r="BL81" s="281"/>
      <c r="BM81" s="281"/>
      <c r="BN81" s="295">
        <f t="shared" si="15"/>
        <v>0</v>
      </c>
      <c r="BO81" s="288"/>
      <c r="BP81" s="279"/>
      <c r="BQ81" s="281"/>
      <c r="BR81" s="281"/>
      <c r="BS81" s="281"/>
      <c r="BT81" s="281"/>
      <c r="BU81" s="295">
        <f t="shared" si="16"/>
        <v>0</v>
      </c>
      <c r="BV81" s="288"/>
      <c r="BW81" s="279"/>
      <c r="BX81" s="281"/>
      <c r="BY81" s="281"/>
      <c r="BZ81" s="281"/>
      <c r="CA81" s="281"/>
      <c r="CB81" s="295">
        <f t="shared" si="17"/>
        <v>0</v>
      </c>
      <c r="CC81" s="285"/>
      <c r="CD81" s="279"/>
      <c r="CE81" s="281"/>
      <c r="CF81" s="281"/>
      <c r="CG81" s="281"/>
      <c r="CH81" s="281"/>
      <c r="CI81" s="295">
        <f t="shared" si="18"/>
        <v>0</v>
      </c>
      <c r="CK81" s="300">
        <f t="shared" si="25"/>
        <v>0</v>
      </c>
      <c r="CL81" s="301">
        <f t="shared" si="28"/>
        <v>0</v>
      </c>
      <c r="CM81" s="301">
        <f t="shared" si="28"/>
        <v>0</v>
      </c>
      <c r="CN81" s="410">
        <f t="shared" si="23"/>
        <v>0</v>
      </c>
      <c r="CO81" s="379">
        <f t="shared" si="24"/>
        <v>0</v>
      </c>
    </row>
    <row r="82" spans="1:97" s="291" customFormat="1" ht="14.25" customHeight="1" x14ac:dyDescent="0.2">
      <c r="A82" s="279"/>
      <c r="B82" s="281"/>
      <c r="C82" s="293" t="s">
        <v>247</v>
      </c>
      <c r="D82" s="254"/>
      <c r="E82" s="279"/>
      <c r="F82" s="281"/>
      <c r="G82" s="281"/>
      <c r="H82" s="281"/>
      <c r="I82" s="281"/>
      <c r="J82" s="294">
        <f t="shared" si="27"/>
        <v>0</v>
      </c>
      <c r="K82" s="278"/>
      <c r="L82" s="279"/>
      <c r="M82" s="281"/>
      <c r="N82" s="281"/>
      <c r="O82" s="280"/>
      <c r="P82" s="280"/>
      <c r="Q82" s="295">
        <f t="shared" si="20"/>
        <v>0</v>
      </c>
      <c r="R82" s="283"/>
      <c r="S82" s="279"/>
      <c r="T82" s="281"/>
      <c r="U82" s="281"/>
      <c r="V82" s="281"/>
      <c r="W82" s="281"/>
      <c r="X82" s="296">
        <f t="shared" si="21"/>
        <v>0</v>
      </c>
      <c r="Y82" s="285"/>
      <c r="Z82" s="279"/>
      <c r="AA82" s="281"/>
      <c r="AB82" s="281"/>
      <c r="AC82" s="281"/>
      <c r="AD82" s="281"/>
      <c r="AE82" s="297">
        <f t="shared" si="22"/>
        <v>0</v>
      </c>
      <c r="AF82" s="278"/>
      <c r="AG82" s="279"/>
      <c r="AH82" s="281"/>
      <c r="AI82" s="281"/>
      <c r="AJ82" s="281"/>
      <c r="AK82" s="281"/>
      <c r="AL82" s="298">
        <f t="shared" si="11"/>
        <v>0</v>
      </c>
      <c r="AM82" s="283"/>
      <c r="AN82" s="279"/>
      <c r="AO82" s="281"/>
      <c r="AP82" s="281"/>
      <c r="AQ82" s="281"/>
      <c r="AR82" s="281"/>
      <c r="AS82" s="298">
        <f t="shared" si="12"/>
        <v>0</v>
      </c>
      <c r="AT82" s="288"/>
      <c r="AU82" s="279"/>
      <c r="AV82" s="281"/>
      <c r="AW82" s="281"/>
      <c r="AX82" s="281"/>
      <c r="AY82" s="281"/>
      <c r="AZ82" s="299">
        <f t="shared" si="13"/>
        <v>0</v>
      </c>
      <c r="BA82" s="285"/>
      <c r="BB82" s="279"/>
      <c r="BC82" s="281"/>
      <c r="BD82" s="281"/>
      <c r="BE82" s="281"/>
      <c r="BF82" s="281"/>
      <c r="BG82" s="295">
        <f t="shared" si="14"/>
        <v>0</v>
      </c>
      <c r="BH82" s="285"/>
      <c r="BI82" s="279"/>
      <c r="BJ82" s="281"/>
      <c r="BK82" s="281"/>
      <c r="BL82" s="281"/>
      <c r="BM82" s="281"/>
      <c r="BN82" s="295">
        <f t="shared" si="15"/>
        <v>0</v>
      </c>
      <c r="BO82" s="288"/>
      <c r="BP82" s="279"/>
      <c r="BQ82" s="281"/>
      <c r="BR82" s="281"/>
      <c r="BS82" s="281"/>
      <c r="BT82" s="281"/>
      <c r="BU82" s="295">
        <f t="shared" si="16"/>
        <v>0</v>
      </c>
      <c r="BV82" s="288"/>
      <c r="BW82" s="279"/>
      <c r="BX82" s="281"/>
      <c r="BY82" s="281"/>
      <c r="BZ82" s="281"/>
      <c r="CA82" s="281"/>
      <c r="CB82" s="295">
        <f t="shared" si="17"/>
        <v>0</v>
      </c>
      <c r="CC82" s="285"/>
      <c r="CD82" s="279"/>
      <c r="CE82" s="281"/>
      <c r="CF82" s="281"/>
      <c r="CG82" s="281"/>
      <c r="CH82" s="281"/>
      <c r="CI82" s="295">
        <f t="shared" si="18"/>
        <v>0</v>
      </c>
      <c r="CK82" s="300">
        <f t="shared" si="25"/>
        <v>0</v>
      </c>
      <c r="CL82" s="301">
        <f t="shared" si="28"/>
        <v>0</v>
      </c>
      <c r="CM82" s="301">
        <f t="shared" si="28"/>
        <v>0</v>
      </c>
      <c r="CN82" s="410">
        <f t="shared" si="23"/>
        <v>0</v>
      </c>
      <c r="CO82" s="379">
        <f t="shared" si="24"/>
        <v>0</v>
      </c>
    </row>
    <row r="83" spans="1:97" s="291" customFormat="1" ht="14.25" customHeight="1" x14ac:dyDescent="0.2">
      <c r="A83" s="279"/>
      <c r="B83" s="281"/>
      <c r="C83" s="293" t="s">
        <v>247</v>
      </c>
      <c r="D83" s="254"/>
      <c r="E83" s="279"/>
      <c r="F83" s="281"/>
      <c r="G83" s="281"/>
      <c r="H83" s="281"/>
      <c r="I83" s="281"/>
      <c r="J83" s="294">
        <f t="shared" si="27"/>
        <v>0</v>
      </c>
      <c r="K83" s="278"/>
      <c r="L83" s="279"/>
      <c r="M83" s="281"/>
      <c r="N83" s="281"/>
      <c r="O83" s="280"/>
      <c r="P83" s="280"/>
      <c r="Q83" s="295">
        <f t="shared" si="20"/>
        <v>0</v>
      </c>
      <c r="R83" s="283"/>
      <c r="S83" s="279"/>
      <c r="T83" s="281"/>
      <c r="U83" s="281"/>
      <c r="V83" s="281"/>
      <c r="W83" s="281"/>
      <c r="X83" s="296">
        <f t="shared" si="21"/>
        <v>0</v>
      </c>
      <c r="Y83" s="285"/>
      <c r="Z83" s="279"/>
      <c r="AA83" s="281"/>
      <c r="AB83" s="281"/>
      <c r="AC83" s="281"/>
      <c r="AD83" s="281"/>
      <c r="AE83" s="297">
        <f>Z83*Z$29+AA83*AA$29+AB83*AB$29+AC83*AC$29+AD83*AD$29</f>
        <v>0</v>
      </c>
      <c r="AF83" s="278"/>
      <c r="AG83" s="279"/>
      <c r="AH83" s="281"/>
      <c r="AI83" s="281"/>
      <c r="AJ83" s="281"/>
      <c r="AK83" s="281"/>
      <c r="AL83" s="298">
        <f t="shared" si="11"/>
        <v>0</v>
      </c>
      <c r="AM83" s="283"/>
      <c r="AN83" s="279"/>
      <c r="AO83" s="281"/>
      <c r="AP83" s="281"/>
      <c r="AQ83" s="281"/>
      <c r="AR83" s="281"/>
      <c r="AS83" s="298">
        <f t="shared" si="12"/>
        <v>0</v>
      </c>
      <c r="AT83" s="288"/>
      <c r="AU83" s="279"/>
      <c r="AV83" s="281"/>
      <c r="AW83" s="281"/>
      <c r="AX83" s="281"/>
      <c r="AY83" s="281"/>
      <c r="AZ83" s="299">
        <f t="shared" si="13"/>
        <v>0</v>
      </c>
      <c r="BA83" s="285"/>
      <c r="BB83" s="279"/>
      <c r="BC83" s="281"/>
      <c r="BD83" s="281"/>
      <c r="BE83" s="281"/>
      <c r="BF83" s="281"/>
      <c r="BG83" s="295">
        <f t="shared" si="14"/>
        <v>0</v>
      </c>
      <c r="BH83" s="285"/>
      <c r="BI83" s="279"/>
      <c r="BJ83" s="281"/>
      <c r="BK83" s="281"/>
      <c r="BL83" s="281"/>
      <c r="BM83" s="281"/>
      <c r="BN83" s="295">
        <f t="shared" si="15"/>
        <v>0</v>
      </c>
      <c r="BO83" s="288"/>
      <c r="BP83" s="279"/>
      <c r="BQ83" s="281"/>
      <c r="BR83" s="281"/>
      <c r="BS83" s="281"/>
      <c r="BT83" s="281"/>
      <c r="BU83" s="295">
        <f t="shared" si="16"/>
        <v>0</v>
      </c>
      <c r="BV83" s="288"/>
      <c r="BW83" s="279"/>
      <c r="BX83" s="281"/>
      <c r="BY83" s="281"/>
      <c r="BZ83" s="281"/>
      <c r="CA83" s="281"/>
      <c r="CB83" s="295">
        <f t="shared" si="17"/>
        <v>0</v>
      </c>
      <c r="CC83" s="285"/>
      <c r="CD83" s="279"/>
      <c r="CE83" s="281"/>
      <c r="CF83" s="281"/>
      <c r="CG83" s="281"/>
      <c r="CH83" s="281"/>
      <c r="CI83" s="295">
        <f t="shared" si="18"/>
        <v>0</v>
      </c>
      <c r="CK83" s="300">
        <f t="shared" si="25"/>
        <v>0</v>
      </c>
      <c r="CL83" s="301">
        <f t="shared" si="28"/>
        <v>0</v>
      </c>
      <c r="CM83" s="301">
        <f t="shared" si="28"/>
        <v>0</v>
      </c>
      <c r="CN83" s="410">
        <f t="shared" si="23"/>
        <v>0</v>
      </c>
      <c r="CO83" s="379">
        <f t="shared" si="24"/>
        <v>0</v>
      </c>
    </row>
    <row r="84" spans="1:97" s="291" customFormat="1" ht="14.25" customHeight="1" x14ac:dyDescent="0.2">
      <c r="A84" s="279"/>
      <c r="B84" s="281"/>
      <c r="C84" s="293" t="s">
        <v>247</v>
      </c>
      <c r="D84" s="254"/>
      <c r="E84" s="279"/>
      <c r="F84" s="281"/>
      <c r="G84" s="281"/>
      <c r="H84" s="281"/>
      <c r="I84" s="281"/>
      <c r="J84" s="294">
        <f t="shared" si="27"/>
        <v>0</v>
      </c>
      <c r="K84" s="278"/>
      <c r="L84" s="279"/>
      <c r="M84" s="281"/>
      <c r="N84" s="281"/>
      <c r="O84" s="281"/>
      <c r="P84" s="280"/>
      <c r="Q84" s="295">
        <f t="shared" si="20"/>
        <v>0</v>
      </c>
      <c r="R84" s="283"/>
      <c r="S84" s="279"/>
      <c r="T84" s="281"/>
      <c r="U84" s="281"/>
      <c r="V84" s="281"/>
      <c r="W84" s="281"/>
      <c r="X84" s="296">
        <f t="shared" si="21"/>
        <v>0</v>
      </c>
      <c r="Y84" s="285"/>
      <c r="Z84" s="279"/>
      <c r="AA84" s="281"/>
      <c r="AB84" s="281"/>
      <c r="AC84" s="281"/>
      <c r="AD84" s="281"/>
      <c r="AE84" s="297">
        <f t="shared" si="22"/>
        <v>0</v>
      </c>
      <c r="AF84" s="278"/>
      <c r="AG84" s="279"/>
      <c r="AH84" s="281"/>
      <c r="AI84" s="281"/>
      <c r="AJ84" s="281"/>
      <c r="AK84" s="281"/>
      <c r="AL84" s="298">
        <f t="shared" si="11"/>
        <v>0</v>
      </c>
      <c r="AM84" s="283"/>
      <c r="AN84" s="279"/>
      <c r="AO84" s="281"/>
      <c r="AP84" s="281"/>
      <c r="AQ84" s="281"/>
      <c r="AR84" s="281"/>
      <c r="AS84" s="298">
        <f t="shared" si="12"/>
        <v>0</v>
      </c>
      <c r="AT84" s="288"/>
      <c r="AU84" s="279"/>
      <c r="AV84" s="281"/>
      <c r="AW84" s="281"/>
      <c r="AX84" s="281"/>
      <c r="AY84" s="281"/>
      <c r="AZ84" s="299">
        <f t="shared" si="13"/>
        <v>0</v>
      </c>
      <c r="BA84" s="285"/>
      <c r="BB84" s="279"/>
      <c r="BC84" s="281"/>
      <c r="BD84" s="281"/>
      <c r="BE84" s="281"/>
      <c r="BF84" s="281"/>
      <c r="BG84" s="295">
        <f t="shared" si="14"/>
        <v>0</v>
      </c>
      <c r="BH84" s="285"/>
      <c r="BI84" s="279"/>
      <c r="BJ84" s="281"/>
      <c r="BK84" s="281"/>
      <c r="BL84" s="281"/>
      <c r="BM84" s="281"/>
      <c r="BN84" s="295">
        <f t="shared" si="15"/>
        <v>0</v>
      </c>
      <c r="BO84" s="288"/>
      <c r="BP84" s="279"/>
      <c r="BQ84" s="281"/>
      <c r="BR84" s="281"/>
      <c r="BS84" s="281"/>
      <c r="BT84" s="281"/>
      <c r="BU84" s="295">
        <f t="shared" si="16"/>
        <v>0</v>
      </c>
      <c r="BV84" s="288"/>
      <c r="BW84" s="279"/>
      <c r="BX84" s="281"/>
      <c r="BY84" s="281"/>
      <c r="BZ84" s="281"/>
      <c r="CA84" s="281"/>
      <c r="CB84" s="295">
        <f t="shared" si="17"/>
        <v>0</v>
      </c>
      <c r="CC84" s="285"/>
      <c r="CD84" s="279"/>
      <c r="CE84" s="281"/>
      <c r="CF84" s="281"/>
      <c r="CG84" s="281"/>
      <c r="CH84" s="281"/>
      <c r="CI84" s="295">
        <f t="shared" si="18"/>
        <v>0</v>
      </c>
      <c r="CK84" s="300">
        <f t="shared" si="25"/>
        <v>0</v>
      </c>
      <c r="CL84" s="301">
        <f t="shared" si="28"/>
        <v>0</v>
      </c>
      <c r="CM84" s="301">
        <f t="shared" si="28"/>
        <v>0</v>
      </c>
      <c r="CN84" s="410">
        <f t="shared" si="23"/>
        <v>0</v>
      </c>
      <c r="CO84" s="379">
        <f t="shared" si="24"/>
        <v>0</v>
      </c>
    </row>
    <row r="85" spans="1:97" s="291" customFormat="1" ht="14.25" customHeight="1" x14ac:dyDescent="0.2">
      <c r="A85" s="279"/>
      <c r="B85" s="281"/>
      <c r="C85" s="293" t="s">
        <v>247</v>
      </c>
      <c r="D85" s="254"/>
      <c r="E85" s="279"/>
      <c r="F85" s="281"/>
      <c r="G85" s="281"/>
      <c r="H85" s="281"/>
      <c r="I85" s="281"/>
      <c r="J85" s="294">
        <f t="shared" si="27"/>
        <v>0</v>
      </c>
      <c r="K85" s="278"/>
      <c r="L85" s="279"/>
      <c r="M85" s="281"/>
      <c r="N85" s="281"/>
      <c r="O85" s="281"/>
      <c r="P85" s="280"/>
      <c r="Q85" s="295">
        <f t="shared" si="20"/>
        <v>0</v>
      </c>
      <c r="R85" s="283"/>
      <c r="S85" s="279"/>
      <c r="T85" s="281"/>
      <c r="U85" s="281"/>
      <c r="V85" s="281"/>
      <c r="W85" s="281"/>
      <c r="X85" s="296">
        <f t="shared" si="21"/>
        <v>0</v>
      </c>
      <c r="Y85" s="285"/>
      <c r="Z85" s="279"/>
      <c r="AA85" s="281"/>
      <c r="AB85" s="281"/>
      <c r="AC85" s="281"/>
      <c r="AD85" s="281"/>
      <c r="AE85" s="297">
        <f t="shared" si="22"/>
        <v>0</v>
      </c>
      <c r="AF85" s="278"/>
      <c r="AG85" s="279"/>
      <c r="AH85" s="281"/>
      <c r="AI85" s="281"/>
      <c r="AJ85" s="281"/>
      <c r="AK85" s="281"/>
      <c r="AL85" s="298">
        <f t="shared" si="11"/>
        <v>0</v>
      </c>
      <c r="AM85" s="283"/>
      <c r="AN85" s="279"/>
      <c r="AO85" s="281"/>
      <c r="AP85" s="281"/>
      <c r="AQ85" s="281"/>
      <c r="AR85" s="281"/>
      <c r="AS85" s="298">
        <f t="shared" si="12"/>
        <v>0</v>
      </c>
      <c r="AT85" s="288"/>
      <c r="AU85" s="279"/>
      <c r="AV85" s="281"/>
      <c r="AW85" s="281"/>
      <c r="AX85" s="281"/>
      <c r="AY85" s="281"/>
      <c r="AZ85" s="299">
        <f t="shared" si="13"/>
        <v>0</v>
      </c>
      <c r="BA85" s="285"/>
      <c r="BB85" s="279"/>
      <c r="BC85" s="281"/>
      <c r="BD85" s="281"/>
      <c r="BE85" s="281"/>
      <c r="BF85" s="281"/>
      <c r="BG85" s="295">
        <f t="shared" si="14"/>
        <v>0</v>
      </c>
      <c r="BH85" s="285"/>
      <c r="BI85" s="279"/>
      <c r="BJ85" s="281"/>
      <c r="BK85" s="281"/>
      <c r="BL85" s="281"/>
      <c r="BM85" s="281"/>
      <c r="BN85" s="295">
        <f t="shared" si="15"/>
        <v>0</v>
      </c>
      <c r="BO85" s="288"/>
      <c r="BP85" s="279"/>
      <c r="BQ85" s="281"/>
      <c r="BR85" s="281"/>
      <c r="BS85" s="281"/>
      <c r="BT85" s="281"/>
      <c r="BU85" s="295">
        <f t="shared" si="16"/>
        <v>0</v>
      </c>
      <c r="BV85" s="288"/>
      <c r="BW85" s="279"/>
      <c r="BX85" s="281"/>
      <c r="BY85" s="281"/>
      <c r="BZ85" s="281"/>
      <c r="CA85" s="281"/>
      <c r="CB85" s="295">
        <f t="shared" si="17"/>
        <v>0</v>
      </c>
      <c r="CC85" s="285"/>
      <c r="CD85" s="279"/>
      <c r="CE85" s="281"/>
      <c r="CF85" s="281"/>
      <c r="CG85" s="281"/>
      <c r="CH85" s="281"/>
      <c r="CI85" s="295">
        <f t="shared" si="18"/>
        <v>0</v>
      </c>
      <c r="CK85" s="300">
        <f t="shared" si="25"/>
        <v>0</v>
      </c>
      <c r="CL85" s="301">
        <f t="shared" si="28"/>
        <v>0</v>
      </c>
      <c r="CM85" s="301">
        <f t="shared" si="28"/>
        <v>0</v>
      </c>
      <c r="CN85" s="410">
        <f t="shared" si="23"/>
        <v>0</v>
      </c>
      <c r="CO85" s="379">
        <f t="shared" si="24"/>
        <v>0</v>
      </c>
      <c r="CQ85" s="397" t="s">
        <v>259</v>
      </c>
      <c r="CR85" s="395"/>
      <c r="CS85" s="394">
        <f>E93+L93+S93+Z93+AG93+AN93+AU93+BB93+BI93+BP93+BW93+CD93</f>
        <v>0</v>
      </c>
    </row>
    <row r="86" spans="1:97" s="291" customFormat="1" ht="14.25" customHeight="1" x14ac:dyDescent="0.2">
      <c r="A86" s="279"/>
      <c r="B86" s="281"/>
      <c r="C86" s="293" t="s">
        <v>247</v>
      </c>
      <c r="D86" s="254"/>
      <c r="E86" s="279"/>
      <c r="F86" s="281"/>
      <c r="G86" s="281"/>
      <c r="H86" s="281"/>
      <c r="I86" s="281"/>
      <c r="J86" s="294">
        <f t="shared" si="27"/>
        <v>0</v>
      </c>
      <c r="K86" s="278"/>
      <c r="L86" s="279"/>
      <c r="M86" s="281"/>
      <c r="N86" s="281"/>
      <c r="O86" s="281"/>
      <c r="P86" s="280"/>
      <c r="Q86" s="295">
        <f t="shared" si="20"/>
        <v>0</v>
      </c>
      <c r="R86" s="283"/>
      <c r="S86" s="279"/>
      <c r="T86" s="281"/>
      <c r="U86" s="281"/>
      <c r="V86" s="281"/>
      <c r="W86" s="281"/>
      <c r="X86" s="296">
        <f t="shared" si="21"/>
        <v>0</v>
      </c>
      <c r="Y86" s="285"/>
      <c r="Z86" s="279"/>
      <c r="AA86" s="281"/>
      <c r="AB86" s="281"/>
      <c r="AC86" s="281"/>
      <c r="AD86" s="281"/>
      <c r="AE86" s="297">
        <f t="shared" si="22"/>
        <v>0</v>
      </c>
      <c r="AF86" s="278"/>
      <c r="AG86" s="279"/>
      <c r="AH86" s="281"/>
      <c r="AI86" s="281"/>
      <c r="AJ86" s="281"/>
      <c r="AK86" s="281"/>
      <c r="AL86" s="298">
        <f t="shared" si="11"/>
        <v>0</v>
      </c>
      <c r="AM86" s="283"/>
      <c r="AN86" s="279"/>
      <c r="AO86" s="281"/>
      <c r="AP86" s="281"/>
      <c r="AQ86" s="281"/>
      <c r="AR86" s="281"/>
      <c r="AS86" s="298">
        <f t="shared" si="12"/>
        <v>0</v>
      </c>
      <c r="AT86" s="288"/>
      <c r="AU86" s="279"/>
      <c r="AV86" s="281"/>
      <c r="AW86" s="281"/>
      <c r="AX86" s="281"/>
      <c r="AY86" s="281"/>
      <c r="AZ86" s="299">
        <f t="shared" si="13"/>
        <v>0</v>
      </c>
      <c r="BA86" s="285"/>
      <c r="BB86" s="279"/>
      <c r="BC86" s="281"/>
      <c r="BD86" s="281"/>
      <c r="BE86" s="281"/>
      <c r="BF86" s="281"/>
      <c r="BG86" s="295">
        <f t="shared" si="14"/>
        <v>0</v>
      </c>
      <c r="BH86" s="285"/>
      <c r="BI86" s="279"/>
      <c r="BJ86" s="281"/>
      <c r="BK86" s="281"/>
      <c r="BL86" s="281"/>
      <c r="BM86" s="281"/>
      <c r="BN86" s="295">
        <f>BI86*BI$29+BJ86*BJ$29+BK86*BK$29+BL86*BL$29+BM86*BM$29</f>
        <v>0</v>
      </c>
      <c r="BO86" s="288"/>
      <c r="BP86" s="279"/>
      <c r="BQ86" s="281"/>
      <c r="BR86" s="281"/>
      <c r="BS86" s="281"/>
      <c r="BT86" s="281"/>
      <c r="BU86" s="295">
        <f t="shared" si="16"/>
        <v>0</v>
      </c>
      <c r="BV86" s="288"/>
      <c r="BW86" s="279"/>
      <c r="BX86" s="281"/>
      <c r="BY86" s="281"/>
      <c r="BZ86" s="281"/>
      <c r="CA86" s="281"/>
      <c r="CB86" s="295">
        <f t="shared" si="17"/>
        <v>0</v>
      </c>
      <c r="CC86" s="285"/>
      <c r="CD86" s="279"/>
      <c r="CE86" s="281"/>
      <c r="CF86" s="281"/>
      <c r="CG86" s="281"/>
      <c r="CH86" s="281"/>
      <c r="CI86" s="295">
        <f t="shared" si="18"/>
        <v>0</v>
      </c>
      <c r="CK86" s="300">
        <f t="shared" si="25"/>
        <v>0</v>
      </c>
      <c r="CL86" s="301">
        <f t="shared" si="28"/>
        <v>0</v>
      </c>
      <c r="CM86" s="301">
        <f t="shared" si="28"/>
        <v>0</v>
      </c>
      <c r="CN86" s="410">
        <f t="shared" si="23"/>
        <v>0</v>
      </c>
      <c r="CO86" s="379">
        <f t="shared" si="24"/>
        <v>0</v>
      </c>
      <c r="CQ86" s="397" t="s">
        <v>260</v>
      </c>
      <c r="CR86" s="395"/>
      <c r="CS86" s="396">
        <f>F93+M93+T93+AA93+AH93+AO93+AV93+BC93+BJ93+BQ93+BX93+CE93</f>
        <v>0</v>
      </c>
    </row>
    <row r="87" spans="1:97" s="291" customFormat="1" ht="14.25" customHeight="1" x14ac:dyDescent="0.2">
      <c r="A87" s="279"/>
      <c r="B87" s="281"/>
      <c r="C87" s="293" t="s">
        <v>247</v>
      </c>
      <c r="D87" s="254"/>
      <c r="E87" s="279"/>
      <c r="F87" s="281"/>
      <c r="G87" s="281"/>
      <c r="H87" s="281"/>
      <c r="I87" s="281"/>
      <c r="J87" s="294">
        <f t="shared" si="27"/>
        <v>0</v>
      </c>
      <c r="K87" s="278"/>
      <c r="L87" s="279"/>
      <c r="M87" s="281"/>
      <c r="N87" s="280"/>
      <c r="O87" s="280"/>
      <c r="P87" s="280"/>
      <c r="Q87" s="295">
        <f t="shared" si="20"/>
        <v>0</v>
      </c>
      <c r="R87" s="283"/>
      <c r="S87" s="279"/>
      <c r="T87" s="281"/>
      <c r="U87" s="281"/>
      <c r="V87" s="281"/>
      <c r="W87" s="281"/>
      <c r="X87" s="296">
        <f t="shared" si="21"/>
        <v>0</v>
      </c>
      <c r="Y87" s="285"/>
      <c r="Z87" s="279"/>
      <c r="AA87" s="281"/>
      <c r="AB87" s="281"/>
      <c r="AC87" s="281"/>
      <c r="AD87" s="281"/>
      <c r="AE87" s="297">
        <f t="shared" si="22"/>
        <v>0</v>
      </c>
      <c r="AF87" s="278"/>
      <c r="AG87" s="279"/>
      <c r="AH87" s="281"/>
      <c r="AI87" s="281"/>
      <c r="AJ87" s="281"/>
      <c r="AK87" s="281"/>
      <c r="AL87" s="298">
        <f t="shared" si="11"/>
        <v>0</v>
      </c>
      <c r="AM87" s="283"/>
      <c r="AN87" s="279"/>
      <c r="AO87" s="281"/>
      <c r="AP87" s="281"/>
      <c r="AQ87" s="281"/>
      <c r="AR87" s="281"/>
      <c r="AS87" s="298">
        <f t="shared" si="12"/>
        <v>0</v>
      </c>
      <c r="AT87" s="288"/>
      <c r="AU87" s="279"/>
      <c r="AV87" s="281"/>
      <c r="AW87" s="281"/>
      <c r="AX87" s="281"/>
      <c r="AY87" s="281"/>
      <c r="AZ87" s="299">
        <f t="shared" si="13"/>
        <v>0</v>
      </c>
      <c r="BA87" s="285"/>
      <c r="BB87" s="279"/>
      <c r="BC87" s="281"/>
      <c r="BD87" s="281"/>
      <c r="BE87" s="281"/>
      <c r="BF87" s="281"/>
      <c r="BG87" s="295">
        <f t="shared" si="14"/>
        <v>0</v>
      </c>
      <c r="BH87" s="285"/>
      <c r="BI87" s="279"/>
      <c r="BJ87" s="281"/>
      <c r="BK87" s="281"/>
      <c r="BL87" s="281"/>
      <c r="BM87" s="281"/>
      <c r="BN87" s="295">
        <f t="shared" si="15"/>
        <v>0</v>
      </c>
      <c r="BO87" s="288"/>
      <c r="BP87" s="279"/>
      <c r="BQ87" s="281"/>
      <c r="BR87" s="281"/>
      <c r="BS87" s="281"/>
      <c r="BT87" s="281"/>
      <c r="BU87" s="295">
        <f t="shared" si="16"/>
        <v>0</v>
      </c>
      <c r="BV87" s="288"/>
      <c r="BW87" s="279"/>
      <c r="BX87" s="281"/>
      <c r="BY87" s="281"/>
      <c r="BZ87" s="281"/>
      <c r="CA87" s="281"/>
      <c r="CB87" s="295">
        <f t="shared" si="17"/>
        <v>0</v>
      </c>
      <c r="CC87" s="285"/>
      <c r="CD87" s="279"/>
      <c r="CE87" s="281"/>
      <c r="CF87" s="281"/>
      <c r="CG87" s="281"/>
      <c r="CH87" s="281"/>
      <c r="CI87" s="295">
        <f t="shared" si="18"/>
        <v>0</v>
      </c>
      <c r="CK87" s="300">
        <f t="shared" si="25"/>
        <v>0</v>
      </c>
      <c r="CL87" s="301">
        <f t="shared" si="28"/>
        <v>0</v>
      </c>
      <c r="CM87" s="301">
        <f t="shared" si="28"/>
        <v>0</v>
      </c>
      <c r="CN87" s="410">
        <f t="shared" si="23"/>
        <v>0</v>
      </c>
      <c r="CO87" s="379">
        <f t="shared" si="24"/>
        <v>0</v>
      </c>
      <c r="CQ87" s="397" t="s">
        <v>261</v>
      </c>
      <c r="CR87" s="395"/>
      <c r="CS87" s="396">
        <f>G93+N93+U93+AB93+AI93+AP93+AW93+BD93+BK93+BR93+BY93+CF93</f>
        <v>0</v>
      </c>
    </row>
    <row r="88" spans="1:97" s="291" customFormat="1" ht="14.25" customHeight="1" x14ac:dyDescent="0.2">
      <c r="A88" s="279"/>
      <c r="B88" s="281"/>
      <c r="C88" s="293" t="s">
        <v>247</v>
      </c>
      <c r="D88" s="254"/>
      <c r="E88" s="279"/>
      <c r="F88" s="281"/>
      <c r="G88" s="281"/>
      <c r="H88" s="281"/>
      <c r="I88" s="281"/>
      <c r="J88" s="294">
        <f t="shared" si="27"/>
        <v>0</v>
      </c>
      <c r="K88" s="278"/>
      <c r="L88" s="279"/>
      <c r="M88" s="281"/>
      <c r="N88" s="280"/>
      <c r="O88" s="280"/>
      <c r="P88" s="280"/>
      <c r="Q88" s="295">
        <f t="shared" si="20"/>
        <v>0</v>
      </c>
      <c r="R88" s="283"/>
      <c r="S88" s="279"/>
      <c r="T88" s="281"/>
      <c r="U88" s="281"/>
      <c r="V88" s="281"/>
      <c r="W88" s="281"/>
      <c r="X88" s="296">
        <f t="shared" si="21"/>
        <v>0</v>
      </c>
      <c r="Y88" s="285"/>
      <c r="Z88" s="279"/>
      <c r="AA88" s="281"/>
      <c r="AB88" s="281"/>
      <c r="AC88" s="281"/>
      <c r="AD88" s="281"/>
      <c r="AE88" s="297">
        <f t="shared" si="22"/>
        <v>0</v>
      </c>
      <c r="AF88" s="278"/>
      <c r="AG88" s="279"/>
      <c r="AH88" s="281"/>
      <c r="AI88" s="281"/>
      <c r="AJ88" s="281"/>
      <c r="AK88" s="281"/>
      <c r="AL88" s="298">
        <f t="shared" si="11"/>
        <v>0</v>
      </c>
      <c r="AM88" s="283"/>
      <c r="AN88" s="279"/>
      <c r="AO88" s="281"/>
      <c r="AP88" s="281"/>
      <c r="AQ88" s="281"/>
      <c r="AR88" s="281"/>
      <c r="AS88" s="298">
        <f t="shared" si="12"/>
        <v>0</v>
      </c>
      <c r="AT88" s="288"/>
      <c r="AU88" s="279"/>
      <c r="AV88" s="281"/>
      <c r="AW88" s="281"/>
      <c r="AX88" s="281"/>
      <c r="AY88" s="281"/>
      <c r="AZ88" s="299">
        <f t="shared" si="13"/>
        <v>0</v>
      </c>
      <c r="BA88" s="285"/>
      <c r="BB88" s="279"/>
      <c r="BC88" s="281"/>
      <c r="BD88" s="281"/>
      <c r="BE88" s="281"/>
      <c r="BF88" s="281"/>
      <c r="BG88" s="295">
        <f t="shared" si="14"/>
        <v>0</v>
      </c>
      <c r="BH88" s="285"/>
      <c r="BI88" s="279"/>
      <c r="BJ88" s="281"/>
      <c r="BK88" s="281"/>
      <c r="BL88" s="281"/>
      <c r="BM88" s="281"/>
      <c r="BN88" s="295">
        <f t="shared" si="15"/>
        <v>0</v>
      </c>
      <c r="BO88" s="288"/>
      <c r="BP88" s="279"/>
      <c r="BQ88" s="281"/>
      <c r="BR88" s="281"/>
      <c r="BS88" s="281"/>
      <c r="BT88" s="281"/>
      <c r="BU88" s="295">
        <f t="shared" si="16"/>
        <v>0</v>
      </c>
      <c r="BV88" s="288"/>
      <c r="BW88" s="279"/>
      <c r="BX88" s="281"/>
      <c r="BY88" s="281"/>
      <c r="BZ88" s="281"/>
      <c r="CA88" s="281"/>
      <c r="CB88" s="295">
        <f t="shared" si="17"/>
        <v>0</v>
      </c>
      <c r="CC88" s="285"/>
      <c r="CD88" s="279"/>
      <c r="CE88" s="281"/>
      <c r="CF88" s="281"/>
      <c r="CG88" s="281"/>
      <c r="CH88" s="281"/>
      <c r="CI88" s="295">
        <f t="shared" si="18"/>
        <v>0</v>
      </c>
      <c r="CK88" s="300">
        <f>SUM(J88,Q88,X88,AE88,AL88,AS88,AZ88,BG88,BN88,BU88,CB88,CI88)</f>
        <v>0</v>
      </c>
      <c r="CL88" s="301">
        <f t="shared" si="28"/>
        <v>0</v>
      </c>
      <c r="CM88" s="301">
        <f t="shared" si="28"/>
        <v>0</v>
      </c>
      <c r="CN88" s="410">
        <f t="shared" si="23"/>
        <v>0</v>
      </c>
      <c r="CO88" s="379">
        <f t="shared" si="24"/>
        <v>0</v>
      </c>
      <c r="CQ88" s="397" t="s">
        <v>262</v>
      </c>
      <c r="CR88" s="395"/>
      <c r="CS88" s="396">
        <f>H93+O93+V93+AC93+AJ93+AQ93+AX93+BE93+BL93+BS93+BZ93+CG93</f>
        <v>0</v>
      </c>
    </row>
    <row r="89" spans="1:97" s="291" customFormat="1" ht="14.25" customHeight="1" x14ac:dyDescent="0.2">
      <c r="A89" s="279"/>
      <c r="B89" s="281"/>
      <c r="C89" s="293" t="s">
        <v>247</v>
      </c>
      <c r="D89" s="254"/>
      <c r="E89" s="279"/>
      <c r="F89" s="281"/>
      <c r="G89" s="281"/>
      <c r="H89" s="281"/>
      <c r="I89" s="281"/>
      <c r="J89" s="294">
        <f t="shared" si="27"/>
        <v>0</v>
      </c>
      <c r="K89" s="278"/>
      <c r="L89" s="279"/>
      <c r="M89" s="281"/>
      <c r="N89" s="281"/>
      <c r="O89" s="281"/>
      <c r="P89" s="280"/>
      <c r="Q89" s="295">
        <f>L89*L$29+M89*M$29+N89*N$29+O89*O$29+P89*P$29</f>
        <v>0</v>
      </c>
      <c r="R89" s="283"/>
      <c r="S89" s="279"/>
      <c r="T89" s="281"/>
      <c r="U89" s="281"/>
      <c r="V89" s="281"/>
      <c r="W89" s="281"/>
      <c r="X89" s="296">
        <f t="shared" si="21"/>
        <v>0</v>
      </c>
      <c r="Y89" s="285"/>
      <c r="Z89" s="279"/>
      <c r="AA89" s="281"/>
      <c r="AB89" s="281"/>
      <c r="AC89" s="281"/>
      <c r="AD89" s="281"/>
      <c r="AE89" s="297">
        <f t="shared" si="22"/>
        <v>0</v>
      </c>
      <c r="AF89" s="278"/>
      <c r="AG89" s="279"/>
      <c r="AH89" s="281"/>
      <c r="AI89" s="281"/>
      <c r="AJ89" s="281"/>
      <c r="AK89" s="281"/>
      <c r="AL89" s="298">
        <f t="shared" si="11"/>
        <v>0</v>
      </c>
      <c r="AM89" s="283"/>
      <c r="AN89" s="279"/>
      <c r="AO89" s="281"/>
      <c r="AP89" s="281"/>
      <c r="AQ89" s="281"/>
      <c r="AR89" s="281"/>
      <c r="AS89" s="298">
        <f t="shared" si="12"/>
        <v>0</v>
      </c>
      <c r="AT89" s="288"/>
      <c r="AU89" s="279"/>
      <c r="AV89" s="281"/>
      <c r="AW89" s="281"/>
      <c r="AX89" s="281"/>
      <c r="AY89" s="281"/>
      <c r="AZ89" s="299">
        <f t="shared" si="13"/>
        <v>0</v>
      </c>
      <c r="BA89" s="285"/>
      <c r="BB89" s="279"/>
      <c r="BC89" s="281"/>
      <c r="BD89" s="281"/>
      <c r="BE89" s="281"/>
      <c r="BF89" s="281"/>
      <c r="BG89" s="295">
        <f t="shared" si="14"/>
        <v>0</v>
      </c>
      <c r="BH89" s="285"/>
      <c r="BI89" s="279"/>
      <c r="BJ89" s="281"/>
      <c r="BK89" s="281"/>
      <c r="BL89" s="281"/>
      <c r="BM89" s="281"/>
      <c r="BN89" s="295">
        <f t="shared" si="15"/>
        <v>0</v>
      </c>
      <c r="BO89" s="288"/>
      <c r="BP89" s="279"/>
      <c r="BQ89" s="281"/>
      <c r="BR89" s="281"/>
      <c r="BS89" s="281"/>
      <c r="BT89" s="281"/>
      <c r="BU89" s="295">
        <f t="shared" si="16"/>
        <v>0</v>
      </c>
      <c r="BV89" s="288"/>
      <c r="BW89" s="279"/>
      <c r="BX89" s="281"/>
      <c r="BY89" s="281"/>
      <c r="BZ89" s="281"/>
      <c r="CA89" s="281"/>
      <c r="CB89" s="295">
        <f t="shared" si="17"/>
        <v>0</v>
      </c>
      <c r="CC89" s="285"/>
      <c r="CD89" s="279"/>
      <c r="CE89" s="281"/>
      <c r="CF89" s="281"/>
      <c r="CG89" s="281"/>
      <c r="CH89" s="281"/>
      <c r="CI89" s="295">
        <f t="shared" si="18"/>
        <v>0</v>
      </c>
      <c r="CK89" s="300">
        <f t="shared" si="25"/>
        <v>0</v>
      </c>
      <c r="CL89" s="301">
        <f t="shared" si="28"/>
        <v>0</v>
      </c>
      <c r="CM89" s="301">
        <f t="shared" si="28"/>
        <v>0</v>
      </c>
      <c r="CN89" s="410">
        <f t="shared" si="23"/>
        <v>0</v>
      </c>
      <c r="CO89" s="379">
        <f t="shared" si="24"/>
        <v>0</v>
      </c>
      <c r="CP89" s="304"/>
    </row>
    <row r="90" spans="1:97" s="291" customFormat="1" ht="14.25" customHeight="1" x14ac:dyDescent="0.2">
      <c r="A90" s="279"/>
      <c r="B90" s="281"/>
      <c r="C90" s="293" t="s">
        <v>247</v>
      </c>
      <c r="D90" s="254"/>
      <c r="E90" s="279"/>
      <c r="F90" s="281"/>
      <c r="G90" s="281"/>
      <c r="H90" s="281"/>
      <c r="I90" s="281"/>
      <c r="J90" s="294">
        <f t="shared" si="27"/>
        <v>0</v>
      </c>
      <c r="K90" s="278"/>
      <c r="L90" s="279"/>
      <c r="M90" s="281"/>
      <c r="N90" s="281"/>
      <c r="O90" s="281"/>
      <c r="P90" s="280"/>
      <c r="Q90" s="295">
        <f t="shared" si="20"/>
        <v>0</v>
      </c>
      <c r="R90" s="283"/>
      <c r="S90" s="279"/>
      <c r="T90" s="281"/>
      <c r="U90" s="281"/>
      <c r="V90" s="281"/>
      <c r="W90" s="281"/>
      <c r="X90" s="296">
        <f t="shared" si="21"/>
        <v>0</v>
      </c>
      <c r="Y90" s="285"/>
      <c r="Z90" s="279"/>
      <c r="AA90" s="281"/>
      <c r="AB90" s="281"/>
      <c r="AC90" s="281"/>
      <c r="AD90" s="281"/>
      <c r="AE90" s="297">
        <f t="shared" si="22"/>
        <v>0</v>
      </c>
      <c r="AF90" s="278"/>
      <c r="AG90" s="279"/>
      <c r="AH90" s="281"/>
      <c r="AI90" s="281"/>
      <c r="AJ90" s="281"/>
      <c r="AK90" s="281"/>
      <c r="AL90" s="298">
        <f t="shared" si="11"/>
        <v>0</v>
      </c>
      <c r="AM90" s="283"/>
      <c r="AN90" s="279"/>
      <c r="AO90" s="281"/>
      <c r="AP90" s="281"/>
      <c r="AQ90" s="281"/>
      <c r="AR90" s="281"/>
      <c r="AS90" s="298">
        <f t="shared" si="12"/>
        <v>0</v>
      </c>
      <c r="AT90" s="288"/>
      <c r="AU90" s="279"/>
      <c r="AV90" s="281"/>
      <c r="AW90" s="281"/>
      <c r="AX90" s="281"/>
      <c r="AY90" s="281"/>
      <c r="AZ90" s="299">
        <f t="shared" si="13"/>
        <v>0</v>
      </c>
      <c r="BA90" s="285"/>
      <c r="BB90" s="279"/>
      <c r="BC90" s="281"/>
      <c r="BD90" s="281"/>
      <c r="BE90" s="281"/>
      <c r="BF90" s="281"/>
      <c r="BG90" s="295">
        <f t="shared" si="14"/>
        <v>0</v>
      </c>
      <c r="BH90" s="285"/>
      <c r="BI90" s="279"/>
      <c r="BJ90" s="281"/>
      <c r="BK90" s="281"/>
      <c r="BL90" s="281"/>
      <c r="BM90" s="281"/>
      <c r="BN90" s="295">
        <f t="shared" si="15"/>
        <v>0</v>
      </c>
      <c r="BO90" s="288"/>
      <c r="BP90" s="279"/>
      <c r="BQ90" s="281"/>
      <c r="BR90" s="281"/>
      <c r="BS90" s="281"/>
      <c r="BT90" s="281"/>
      <c r="BU90" s="295">
        <f t="shared" si="16"/>
        <v>0</v>
      </c>
      <c r="BV90" s="288"/>
      <c r="BW90" s="279"/>
      <c r="BX90" s="281"/>
      <c r="BY90" s="281"/>
      <c r="BZ90" s="281"/>
      <c r="CA90" s="281"/>
      <c r="CB90" s="295">
        <f t="shared" si="17"/>
        <v>0</v>
      </c>
      <c r="CC90" s="285"/>
      <c r="CD90" s="279"/>
      <c r="CE90" s="281"/>
      <c r="CF90" s="281"/>
      <c r="CG90" s="281"/>
      <c r="CH90" s="281"/>
      <c r="CI90" s="295">
        <f t="shared" si="18"/>
        <v>0</v>
      </c>
      <c r="CK90" s="300">
        <f t="shared" si="25"/>
        <v>0</v>
      </c>
      <c r="CL90" s="301">
        <f t="shared" si="28"/>
        <v>0</v>
      </c>
      <c r="CM90" s="301">
        <f t="shared" si="28"/>
        <v>0</v>
      </c>
      <c r="CN90" s="410">
        <f t="shared" si="23"/>
        <v>0</v>
      </c>
      <c r="CO90" s="379">
        <f t="shared" si="24"/>
        <v>0</v>
      </c>
      <c r="CP90" s="305"/>
    </row>
    <row r="91" spans="1:97" s="291" customFormat="1" ht="14.25" customHeight="1" x14ac:dyDescent="0.2">
      <c r="A91" s="306"/>
      <c r="B91" s="307"/>
      <c r="C91" s="339" t="s">
        <v>247</v>
      </c>
      <c r="D91" s="254"/>
      <c r="E91" s="306"/>
      <c r="F91" s="307"/>
      <c r="G91" s="308"/>
      <c r="H91" s="308"/>
      <c r="I91" s="308"/>
      <c r="J91" s="294">
        <f t="shared" si="27"/>
        <v>0</v>
      </c>
      <c r="K91" s="278"/>
      <c r="L91" s="306"/>
      <c r="M91" s="307"/>
      <c r="N91" s="308"/>
      <c r="O91" s="308"/>
      <c r="P91" s="308"/>
      <c r="Q91" s="295">
        <f t="shared" si="20"/>
        <v>0</v>
      </c>
      <c r="R91" s="283"/>
      <c r="S91" s="306"/>
      <c r="T91" s="307"/>
      <c r="U91" s="308"/>
      <c r="V91" s="308"/>
      <c r="W91" s="308"/>
      <c r="X91" s="296">
        <f t="shared" si="21"/>
        <v>0</v>
      </c>
      <c r="Y91" s="285"/>
      <c r="Z91" s="306"/>
      <c r="AA91" s="307"/>
      <c r="AB91" s="308"/>
      <c r="AC91" s="308"/>
      <c r="AD91" s="308"/>
      <c r="AE91" s="297">
        <f t="shared" si="22"/>
        <v>0</v>
      </c>
      <c r="AF91" s="278"/>
      <c r="AG91" s="306"/>
      <c r="AH91" s="307"/>
      <c r="AI91" s="308"/>
      <c r="AJ91" s="308"/>
      <c r="AK91" s="308"/>
      <c r="AL91" s="298">
        <f t="shared" si="11"/>
        <v>0</v>
      </c>
      <c r="AM91" s="283"/>
      <c r="AN91" s="306"/>
      <c r="AO91" s="307"/>
      <c r="AP91" s="308"/>
      <c r="AQ91" s="308"/>
      <c r="AR91" s="308"/>
      <c r="AS91" s="298">
        <f t="shared" si="12"/>
        <v>0</v>
      </c>
      <c r="AT91" s="288"/>
      <c r="AU91" s="306"/>
      <c r="AV91" s="307"/>
      <c r="AW91" s="308"/>
      <c r="AX91" s="308"/>
      <c r="AY91" s="308"/>
      <c r="AZ91" s="299">
        <f t="shared" si="13"/>
        <v>0</v>
      </c>
      <c r="BA91" s="285"/>
      <c r="BB91" s="306"/>
      <c r="BC91" s="307"/>
      <c r="BD91" s="308"/>
      <c r="BE91" s="308"/>
      <c r="BF91" s="308"/>
      <c r="BG91" s="295">
        <f t="shared" si="14"/>
        <v>0</v>
      </c>
      <c r="BH91" s="285"/>
      <c r="BI91" s="306"/>
      <c r="BJ91" s="307"/>
      <c r="BK91" s="308"/>
      <c r="BL91" s="308"/>
      <c r="BM91" s="308"/>
      <c r="BN91" s="295">
        <f t="shared" si="15"/>
        <v>0</v>
      </c>
      <c r="BO91" s="288"/>
      <c r="BP91" s="306"/>
      <c r="BQ91" s="307"/>
      <c r="BR91" s="308"/>
      <c r="BS91" s="308"/>
      <c r="BT91" s="308"/>
      <c r="BU91" s="295">
        <f t="shared" si="16"/>
        <v>0</v>
      </c>
      <c r="BV91" s="288"/>
      <c r="BW91" s="306"/>
      <c r="BX91" s="307"/>
      <c r="BY91" s="308"/>
      <c r="BZ91" s="308"/>
      <c r="CA91" s="308"/>
      <c r="CB91" s="295">
        <f t="shared" si="17"/>
        <v>0</v>
      </c>
      <c r="CC91" s="285"/>
      <c r="CD91" s="306"/>
      <c r="CE91" s="307"/>
      <c r="CF91" s="308"/>
      <c r="CG91" s="308"/>
      <c r="CH91" s="308"/>
      <c r="CI91" s="295">
        <f t="shared" si="18"/>
        <v>0</v>
      </c>
      <c r="CK91" s="300">
        <f t="shared" si="25"/>
        <v>0</v>
      </c>
      <c r="CL91" s="301">
        <f t="shared" si="28"/>
        <v>0</v>
      </c>
      <c r="CM91" s="301">
        <f t="shared" si="28"/>
        <v>0</v>
      </c>
      <c r="CN91" s="410">
        <f t="shared" si="23"/>
        <v>0</v>
      </c>
      <c r="CO91" s="379">
        <f t="shared" si="24"/>
        <v>0</v>
      </c>
    </row>
    <row r="92" spans="1:97" s="291" customFormat="1" ht="8.25" customHeight="1" x14ac:dyDescent="0.2">
      <c r="D92" s="253"/>
    </row>
    <row r="93" spans="1:97" s="291" customFormat="1" ht="17.25" customHeight="1" x14ac:dyDescent="0.2">
      <c r="A93" s="310" t="s">
        <v>216</v>
      </c>
      <c r="B93" s="310"/>
      <c r="C93" s="311"/>
      <c r="D93" s="254"/>
      <c r="E93" s="312">
        <f>SUM(E32:E91)</f>
        <v>0</v>
      </c>
      <c r="F93" s="312">
        <f>SUM(F32:F91)</f>
        <v>0</v>
      </c>
      <c r="G93" s="312">
        <f>SUM(G32:G91)</f>
        <v>0</v>
      </c>
      <c r="H93" s="312">
        <f>SUM(H32:H91)</f>
        <v>0</v>
      </c>
      <c r="I93" s="312">
        <f>SUM(I32:I91)</f>
        <v>0</v>
      </c>
      <c r="J93" s="313"/>
      <c r="K93" s="309"/>
      <c r="L93" s="312">
        <f>SUM(L32:L91)</f>
        <v>0</v>
      </c>
      <c r="M93" s="312">
        <f>SUM(M32:M91)</f>
        <v>0</v>
      </c>
      <c r="N93" s="312">
        <f>SUM(N32:N91)</f>
        <v>0</v>
      </c>
      <c r="O93" s="312">
        <f>SUM(O32:O91)</f>
        <v>0</v>
      </c>
      <c r="P93" s="312">
        <f>SUM(P32:P91)</f>
        <v>0</v>
      </c>
      <c r="Q93" s="313"/>
      <c r="R93" s="314"/>
      <c r="S93" s="312">
        <f>SUM(S32:S91)</f>
        <v>0</v>
      </c>
      <c r="T93" s="312">
        <f>SUM(T32:T91)</f>
        <v>0</v>
      </c>
      <c r="U93" s="312">
        <f>SUM(U32:U91)</f>
        <v>0</v>
      </c>
      <c r="V93" s="312">
        <f>SUM(V32:V91)</f>
        <v>0</v>
      </c>
      <c r="W93" s="312">
        <f>SUM(W32:W91)</f>
        <v>0</v>
      </c>
      <c r="X93" s="313"/>
      <c r="Y93" s="309"/>
      <c r="Z93" s="312">
        <f>SUM(Z32:Z91)</f>
        <v>0</v>
      </c>
      <c r="AA93" s="312">
        <f>SUM(AA32:AA91)</f>
        <v>0</v>
      </c>
      <c r="AB93" s="312">
        <f>SUM(AB32:AB91)</f>
        <v>0</v>
      </c>
      <c r="AC93" s="312">
        <f>SUM(AC32:AC91)</f>
        <v>0</v>
      </c>
      <c r="AD93" s="312">
        <f>SUM(AD32:AD91)</f>
        <v>0</v>
      </c>
      <c r="AE93" s="313"/>
      <c r="AF93" s="314"/>
      <c r="AG93" s="312">
        <f>SUM(AG32:AG91)</f>
        <v>0</v>
      </c>
      <c r="AH93" s="312">
        <f>SUM(AH32:AH91)</f>
        <v>0</v>
      </c>
      <c r="AI93" s="312">
        <f>SUM(AI32:AI91)</f>
        <v>0</v>
      </c>
      <c r="AJ93" s="312">
        <f>SUM(AJ32:AJ91)</f>
        <v>0</v>
      </c>
      <c r="AK93" s="312">
        <f>SUM(AK32:AK91)</f>
        <v>0</v>
      </c>
      <c r="AL93" s="313"/>
      <c r="AM93" s="314"/>
      <c r="AN93" s="312">
        <f>SUM(AN32:AN91)</f>
        <v>0</v>
      </c>
      <c r="AO93" s="312">
        <f>SUM(AO32:AO91)</f>
        <v>0</v>
      </c>
      <c r="AP93" s="312">
        <f>SUM(AP32:AP91)</f>
        <v>0</v>
      </c>
      <c r="AQ93" s="312">
        <f>SUM(AQ32:AQ91)</f>
        <v>0</v>
      </c>
      <c r="AR93" s="312">
        <f>SUM(AR32:AR91)</f>
        <v>0</v>
      </c>
      <c r="AS93" s="313"/>
      <c r="AT93" s="309"/>
      <c r="AU93" s="312">
        <f>SUM(AU32:AU91)</f>
        <v>0</v>
      </c>
      <c r="AV93" s="312">
        <f>SUM(AV32:AV91)</f>
        <v>0</v>
      </c>
      <c r="AW93" s="312">
        <f>SUM(AW32:AW91)</f>
        <v>0</v>
      </c>
      <c r="AX93" s="312">
        <f>SUM(AX32:AX91)</f>
        <v>0</v>
      </c>
      <c r="AY93" s="312">
        <f>SUM(AY32:AY91)</f>
        <v>0</v>
      </c>
      <c r="AZ93" s="313"/>
      <c r="BA93" s="309"/>
      <c r="BB93" s="312">
        <f>SUM(BB32:BB91)</f>
        <v>0</v>
      </c>
      <c r="BC93" s="312">
        <f>SUM(BC32:BC91)</f>
        <v>0</v>
      </c>
      <c r="BD93" s="312">
        <f>SUM(BD32:BD91)</f>
        <v>0</v>
      </c>
      <c r="BE93" s="312">
        <f>SUM(BE32:BE91)</f>
        <v>0</v>
      </c>
      <c r="BF93" s="312">
        <f>SUM(BF32:BF91)</f>
        <v>0</v>
      </c>
      <c r="BG93" s="313"/>
      <c r="BH93" s="309"/>
      <c r="BI93" s="312">
        <f>SUM(BI32:BI91)</f>
        <v>0</v>
      </c>
      <c r="BJ93" s="312">
        <f>SUM(BJ32:BJ91)</f>
        <v>0</v>
      </c>
      <c r="BK93" s="312">
        <f>SUM(BK32:BK91)</f>
        <v>0</v>
      </c>
      <c r="BL93" s="312">
        <f>SUM(BL32:BL91)</f>
        <v>0</v>
      </c>
      <c r="BM93" s="312">
        <f>SUM(BM32:BM91)</f>
        <v>0</v>
      </c>
      <c r="BN93" s="313"/>
      <c r="BO93" s="309"/>
      <c r="BP93" s="312">
        <f>SUM(BP32:BP91)</f>
        <v>0</v>
      </c>
      <c r="BQ93" s="312">
        <f>SUM(BQ32:BQ91)</f>
        <v>0</v>
      </c>
      <c r="BR93" s="312">
        <f>SUM(BR32:BR91)</f>
        <v>0</v>
      </c>
      <c r="BS93" s="312">
        <f>SUM(BS32:BS91)</f>
        <v>0</v>
      </c>
      <c r="BT93" s="312">
        <f>SUM(BT32:BT91)</f>
        <v>0</v>
      </c>
      <c r="BU93" s="313"/>
      <c r="BV93" s="309"/>
      <c r="BW93" s="312">
        <f>SUM(BW32:BW91)</f>
        <v>0</v>
      </c>
      <c r="BX93" s="312">
        <f>SUM(BX32:BX91)</f>
        <v>0</v>
      </c>
      <c r="BY93" s="312">
        <f>SUM(BY32:BY91)</f>
        <v>0</v>
      </c>
      <c r="BZ93" s="312">
        <f>SUM(BZ32:BZ91)</f>
        <v>0</v>
      </c>
      <c r="CA93" s="312">
        <f>SUM(CA32:CA91)</f>
        <v>0</v>
      </c>
      <c r="CB93" s="313"/>
      <c r="CC93" s="309"/>
      <c r="CD93" s="312">
        <f>SUM(CD32:CD91)</f>
        <v>0</v>
      </c>
      <c r="CE93" s="312">
        <f>SUM(CE32:CE91)</f>
        <v>0</v>
      </c>
      <c r="CF93" s="312">
        <f>SUM(CF32:CF91)</f>
        <v>0</v>
      </c>
      <c r="CG93" s="312">
        <f>SUM(CG32:CG91)</f>
        <v>0</v>
      </c>
      <c r="CH93" s="312">
        <f>SUM(CH32:CH91)</f>
        <v>0</v>
      </c>
      <c r="CI93" s="313"/>
      <c r="CK93" s="315"/>
      <c r="CL93" s="309"/>
      <c r="CM93" s="309"/>
      <c r="CN93" s="309"/>
      <c r="CO93" s="309"/>
      <c r="CP93" s="304"/>
    </row>
    <row r="94" spans="1:97" s="291" customFormat="1" ht="18" customHeight="1" x14ac:dyDescent="0.2">
      <c r="A94" s="310" t="s">
        <v>217</v>
      </c>
      <c r="B94" s="310"/>
      <c r="C94" s="311"/>
      <c r="D94" s="254"/>
      <c r="E94" s="312">
        <f>E93*E29</f>
        <v>0</v>
      </c>
      <c r="F94" s="312">
        <f>F93*F29</f>
        <v>0</v>
      </c>
      <c r="G94" s="312">
        <f>G93*G29</f>
        <v>0</v>
      </c>
      <c r="H94" s="312">
        <f>H93*H29</f>
        <v>0</v>
      </c>
      <c r="I94" s="312">
        <f>I93*I29</f>
        <v>0</v>
      </c>
      <c r="J94" s="312">
        <f>SUM(J32:J91)</f>
        <v>0</v>
      </c>
      <c r="K94" s="314"/>
      <c r="L94" s="312">
        <f>L93*L29</f>
        <v>0</v>
      </c>
      <c r="M94" s="312">
        <f>M93*M29</f>
        <v>0</v>
      </c>
      <c r="N94" s="312">
        <f>N93*N29</f>
        <v>0</v>
      </c>
      <c r="O94" s="312">
        <f>O93*O29</f>
        <v>0</v>
      </c>
      <c r="P94" s="312">
        <f>P93*P29</f>
        <v>0</v>
      </c>
      <c r="Q94" s="312">
        <f>SUM(Q32:Q91)</f>
        <v>0</v>
      </c>
      <c r="R94" s="314"/>
      <c r="S94" s="312">
        <f>S93*S29</f>
        <v>0</v>
      </c>
      <c r="T94" s="312">
        <f>T93*T29</f>
        <v>0</v>
      </c>
      <c r="U94" s="312">
        <f>U93*U29</f>
        <v>0</v>
      </c>
      <c r="V94" s="312">
        <f>V93*V29</f>
        <v>0</v>
      </c>
      <c r="W94" s="312">
        <f>W93*W29</f>
        <v>0</v>
      </c>
      <c r="X94" s="312">
        <f>SUM(X32:X91)</f>
        <v>0</v>
      </c>
      <c r="Y94" s="314"/>
      <c r="Z94" s="312">
        <f>Z93*Z29</f>
        <v>0</v>
      </c>
      <c r="AA94" s="312">
        <f>AA93*AA29</f>
        <v>0</v>
      </c>
      <c r="AB94" s="312">
        <f>AB93*AB29</f>
        <v>0</v>
      </c>
      <c r="AC94" s="312">
        <f>AC93*AC29</f>
        <v>0</v>
      </c>
      <c r="AD94" s="312">
        <f>AD93*AD29</f>
        <v>0</v>
      </c>
      <c r="AE94" s="312">
        <f>SUM(AE32:AE91)</f>
        <v>0</v>
      </c>
      <c r="AF94" s="314"/>
      <c r="AG94" s="312">
        <f>AG93*AG29</f>
        <v>0</v>
      </c>
      <c r="AH94" s="312">
        <f>AH93*AH29</f>
        <v>0</v>
      </c>
      <c r="AI94" s="312">
        <f>AI93*AI29</f>
        <v>0</v>
      </c>
      <c r="AJ94" s="312">
        <f>AJ93*AJ29</f>
        <v>0</v>
      </c>
      <c r="AK94" s="312">
        <f>AK93*AK29</f>
        <v>0</v>
      </c>
      <c r="AL94" s="312">
        <f>SUM(AL32:AL91)</f>
        <v>0</v>
      </c>
      <c r="AM94" s="314"/>
      <c r="AN94" s="312">
        <f>AN93*AN29</f>
        <v>0</v>
      </c>
      <c r="AO94" s="312">
        <f>AO93*AO29</f>
        <v>0</v>
      </c>
      <c r="AP94" s="312">
        <f>AP93*AP29</f>
        <v>0</v>
      </c>
      <c r="AQ94" s="312">
        <f>AQ93*AQ29</f>
        <v>0</v>
      </c>
      <c r="AR94" s="312">
        <f>AR93*AR29</f>
        <v>0</v>
      </c>
      <c r="AS94" s="312">
        <f>SUM(AS32:AS91)</f>
        <v>0</v>
      </c>
      <c r="AT94" s="314"/>
      <c r="AU94" s="312">
        <f>AU93*AU29</f>
        <v>0</v>
      </c>
      <c r="AV94" s="312">
        <f>AV93*AV29</f>
        <v>0</v>
      </c>
      <c r="AW94" s="312">
        <f>AW93*AW29</f>
        <v>0</v>
      </c>
      <c r="AX94" s="312">
        <f>AX93*AX29</f>
        <v>0</v>
      </c>
      <c r="AY94" s="312">
        <f>AY93*AY29</f>
        <v>0</v>
      </c>
      <c r="AZ94" s="312">
        <f>SUM(AZ32:AZ91)</f>
        <v>0</v>
      </c>
      <c r="BA94" s="314"/>
      <c r="BB94" s="312">
        <f>BB93*BB29</f>
        <v>0</v>
      </c>
      <c r="BC94" s="312">
        <f>BC93*BC29</f>
        <v>0</v>
      </c>
      <c r="BD94" s="312">
        <f>BD93*BD29</f>
        <v>0</v>
      </c>
      <c r="BE94" s="312">
        <f>BE93*BE29</f>
        <v>0</v>
      </c>
      <c r="BF94" s="312">
        <f>BF93*BF29</f>
        <v>0</v>
      </c>
      <c r="BG94" s="312">
        <f>SUM(BG32:BG91)</f>
        <v>0</v>
      </c>
      <c r="BH94" s="309"/>
      <c r="BI94" s="312">
        <f>BI93*BI29</f>
        <v>0</v>
      </c>
      <c r="BJ94" s="312">
        <f>BJ93*BJ29</f>
        <v>0</v>
      </c>
      <c r="BK94" s="312">
        <f>BK93*BK29</f>
        <v>0</v>
      </c>
      <c r="BL94" s="312">
        <f>BL93*BL29</f>
        <v>0</v>
      </c>
      <c r="BM94" s="312">
        <f>BM93*BM29</f>
        <v>0</v>
      </c>
      <c r="BN94" s="312">
        <f>SUM(BN32:BN91)</f>
        <v>0</v>
      </c>
      <c r="BO94" s="314"/>
      <c r="BP94" s="312">
        <f>BP93*BP29</f>
        <v>0</v>
      </c>
      <c r="BQ94" s="312">
        <f>BQ93*BQ29</f>
        <v>0</v>
      </c>
      <c r="BR94" s="312">
        <f>BR93*BR29</f>
        <v>0</v>
      </c>
      <c r="BS94" s="312">
        <f>BS93*BS29</f>
        <v>0</v>
      </c>
      <c r="BT94" s="312">
        <f>BT93*BT29</f>
        <v>0</v>
      </c>
      <c r="BU94" s="312">
        <f>SUM(BU32:BU91)</f>
        <v>0</v>
      </c>
      <c r="BV94" s="314"/>
      <c r="BW94" s="312">
        <f>BW93*BW29</f>
        <v>0</v>
      </c>
      <c r="BX94" s="312">
        <f>BX93*BX29</f>
        <v>0</v>
      </c>
      <c r="BY94" s="312">
        <f>BY93*BY29</f>
        <v>0</v>
      </c>
      <c r="BZ94" s="312">
        <f>BZ93*BZ29</f>
        <v>0</v>
      </c>
      <c r="CA94" s="312">
        <f>CA93*CA29</f>
        <v>0</v>
      </c>
      <c r="CB94" s="312">
        <f>SUM(CB32:CB91)</f>
        <v>0</v>
      </c>
      <c r="CC94" s="309"/>
      <c r="CD94" s="312">
        <f>CD93*CD29</f>
        <v>0</v>
      </c>
      <c r="CE94" s="312">
        <f>CE93*CE29</f>
        <v>0</v>
      </c>
      <c r="CF94" s="312">
        <f>CF93*CF29</f>
        <v>0</v>
      </c>
      <c r="CG94" s="312">
        <f>CG93*CG29</f>
        <v>0</v>
      </c>
      <c r="CH94" s="312">
        <f>CH93*CH29</f>
        <v>0</v>
      </c>
      <c r="CI94" s="312">
        <f>SUM(CI32:CI91)</f>
        <v>0</v>
      </c>
      <c r="CK94" s="316">
        <f>SUM(CK32:CK91)</f>
        <v>0</v>
      </c>
      <c r="CL94" s="315"/>
      <c r="CM94" s="315"/>
      <c r="CN94" s="315"/>
      <c r="CO94" s="315"/>
      <c r="CP94" s="305"/>
    </row>
    <row r="95" spans="1:97" s="291" customFormat="1" ht="17.25" customHeight="1" x14ac:dyDescent="0.2">
      <c r="A95" s="310" t="s">
        <v>218</v>
      </c>
      <c r="B95" s="310"/>
      <c r="C95" s="311"/>
      <c r="D95" s="253"/>
      <c r="CL95" s="317">
        <f>MROUND(SUM(CL32:CL91), 0.05)</f>
        <v>0</v>
      </c>
      <c r="CM95" s="317">
        <f>MROUND(SUM(CM32:CM91), 0.05)</f>
        <v>0</v>
      </c>
      <c r="CN95" s="317">
        <f>MROUND(SUM(CN32:CN91), 0.05)</f>
        <v>0</v>
      </c>
      <c r="CO95" s="317">
        <f>MROUND(SUM(CO32:CO91), 0.05)</f>
        <v>0</v>
      </c>
    </row>
    <row r="96" spans="1:97" s="259" customFormat="1" ht="8.25" customHeight="1" x14ac:dyDescent="0.2">
      <c r="D96" s="340"/>
    </row>
    <row r="97" spans="1:98" s="249" customFormat="1" ht="15" customHeight="1" x14ac:dyDescent="0.25">
      <c r="A97" s="25"/>
      <c r="B97" s="244"/>
      <c r="C97" s="244"/>
      <c r="D97" s="341"/>
      <c r="E97" s="552"/>
      <c r="F97" s="552"/>
      <c r="G97" s="552"/>
      <c r="H97" s="552"/>
      <c r="I97" s="552"/>
      <c r="J97" s="552"/>
      <c r="K97" s="341"/>
      <c r="L97" s="552"/>
      <c r="M97" s="552"/>
      <c r="N97" s="552"/>
      <c r="O97" s="552"/>
      <c r="P97" s="552"/>
      <c r="Q97" s="552"/>
      <c r="R97" s="341"/>
      <c r="S97" s="552"/>
      <c r="T97" s="552"/>
      <c r="U97" s="552"/>
      <c r="V97" s="552"/>
      <c r="W97" s="552"/>
      <c r="X97" s="552"/>
      <c r="Y97" s="341"/>
      <c r="Z97" s="552"/>
      <c r="AA97" s="552"/>
      <c r="AB97" s="552"/>
      <c r="AC97" s="552"/>
      <c r="AD97" s="552"/>
      <c r="AE97" s="552"/>
      <c r="AF97" s="341"/>
      <c r="AG97" s="552"/>
      <c r="AH97" s="552"/>
      <c r="AI97" s="552"/>
      <c r="AJ97" s="552"/>
      <c r="AK97" s="552"/>
      <c r="AL97" s="552"/>
      <c r="AM97" s="341"/>
      <c r="AN97" s="552"/>
      <c r="AO97" s="552"/>
      <c r="AP97" s="552"/>
      <c r="AQ97" s="552"/>
      <c r="AR97" s="552"/>
      <c r="AS97" s="552"/>
      <c r="AT97" s="341"/>
      <c r="AU97" s="552"/>
      <c r="AV97" s="552"/>
      <c r="AW97" s="552"/>
      <c r="AX97" s="552"/>
      <c r="AY97" s="552"/>
      <c r="AZ97" s="552"/>
      <c r="BA97" s="341"/>
      <c r="BB97" s="552"/>
      <c r="BC97" s="552"/>
      <c r="BD97" s="552"/>
      <c r="BE97" s="552"/>
      <c r="BF97" s="552"/>
      <c r="BG97" s="552"/>
      <c r="BH97" s="341"/>
      <c r="BI97" s="552"/>
      <c r="BJ97" s="552"/>
      <c r="BK97" s="552"/>
      <c r="BL97" s="552"/>
      <c r="BM97" s="552"/>
      <c r="BN97" s="552"/>
      <c r="BO97" s="341"/>
      <c r="BP97" s="552"/>
      <c r="BQ97" s="552"/>
      <c r="BR97" s="552"/>
      <c r="BS97" s="552"/>
      <c r="BT97" s="552"/>
      <c r="BU97" s="552"/>
      <c r="BV97" s="341"/>
      <c r="BW97" s="552"/>
      <c r="BX97" s="552"/>
      <c r="BY97" s="552"/>
      <c r="BZ97" s="552"/>
      <c r="CA97" s="552"/>
      <c r="CB97" s="552"/>
      <c r="CC97" s="341"/>
      <c r="CD97" s="552"/>
      <c r="CE97" s="552"/>
      <c r="CF97" s="552"/>
      <c r="CG97" s="552"/>
      <c r="CH97" s="552"/>
      <c r="CI97" s="552"/>
      <c r="CJ97" s="341"/>
      <c r="CK97" s="342"/>
      <c r="CL97" s="493" t="s">
        <v>248</v>
      </c>
      <c r="CM97" s="494"/>
      <c r="CN97" s="494"/>
      <c r="CO97" s="495"/>
    </row>
    <row r="98" spans="1:98" s="259" customFormat="1" ht="14.45" customHeight="1" x14ac:dyDescent="0.2">
      <c r="A98" s="555"/>
      <c r="B98" s="555"/>
      <c r="C98" s="555"/>
      <c r="D98" s="244"/>
      <c r="E98" s="262"/>
      <c r="F98" s="262"/>
      <c r="G98" s="262"/>
      <c r="H98" s="262"/>
      <c r="I98" s="262"/>
      <c r="J98" s="535"/>
      <c r="K98" s="258"/>
      <c r="L98" s="262"/>
      <c r="M98" s="262"/>
      <c r="N98" s="262"/>
      <c r="O98" s="262"/>
      <c r="P98" s="262"/>
      <c r="Q98" s="535"/>
      <c r="R98" s="258"/>
      <c r="S98" s="262"/>
      <c r="T98" s="262"/>
      <c r="U98" s="262"/>
      <c r="V98" s="262"/>
      <c r="W98" s="262"/>
      <c r="X98" s="535"/>
      <c r="Y98" s="258"/>
      <c r="Z98" s="262"/>
      <c r="AA98" s="262"/>
      <c r="AB98" s="262"/>
      <c r="AC98" s="262"/>
      <c r="AD98" s="262"/>
      <c r="AE98" s="535"/>
      <c r="AF98" s="258"/>
      <c r="AG98" s="262"/>
      <c r="AH98" s="262"/>
      <c r="AI98" s="262"/>
      <c r="AJ98" s="262"/>
      <c r="AK98" s="262"/>
      <c r="AL98" s="535"/>
      <c r="AM98" s="258"/>
      <c r="AN98" s="262"/>
      <c r="AO98" s="262"/>
      <c r="AP98" s="262"/>
      <c r="AQ98" s="262"/>
      <c r="AR98" s="262"/>
      <c r="AS98" s="535"/>
      <c r="AT98" s="258"/>
      <c r="AU98" s="262"/>
      <c r="AV98" s="262"/>
      <c r="AW98" s="262"/>
      <c r="AX98" s="262"/>
      <c r="AY98" s="262"/>
      <c r="AZ98" s="535"/>
      <c r="BA98" s="258"/>
      <c r="BB98" s="262"/>
      <c r="BC98" s="262"/>
      <c r="BD98" s="262"/>
      <c r="BE98" s="262"/>
      <c r="BF98" s="262"/>
      <c r="BG98" s="535"/>
      <c r="BH98" s="258"/>
      <c r="BI98" s="262"/>
      <c r="BJ98" s="262"/>
      <c r="BK98" s="262"/>
      <c r="BL98" s="262"/>
      <c r="BM98" s="262"/>
      <c r="BN98" s="535"/>
      <c r="BO98" s="258"/>
      <c r="BP98" s="262"/>
      <c r="BQ98" s="262"/>
      <c r="BR98" s="262"/>
      <c r="BS98" s="262"/>
      <c r="BT98" s="262"/>
      <c r="BU98" s="535"/>
      <c r="BV98" s="258"/>
      <c r="BW98" s="262"/>
      <c r="BX98" s="262"/>
      <c r="BY98" s="262"/>
      <c r="BZ98" s="262"/>
      <c r="CA98" s="262"/>
      <c r="CB98" s="535"/>
      <c r="CC98" s="258"/>
      <c r="CD98" s="262"/>
      <c r="CE98" s="262"/>
      <c r="CF98" s="262"/>
      <c r="CG98" s="262"/>
      <c r="CH98" s="262"/>
      <c r="CI98" s="535"/>
      <c r="CJ98" s="258"/>
      <c r="CK98" s="496"/>
      <c r="CL98" s="498" t="s">
        <v>220</v>
      </c>
      <c r="CM98" s="501" t="s">
        <v>223</v>
      </c>
      <c r="CN98" s="501" t="s">
        <v>285</v>
      </c>
      <c r="CO98" s="506" t="s">
        <v>221</v>
      </c>
    </row>
    <row r="99" spans="1:98" s="259" customFormat="1" ht="14.45" customHeight="1" x14ac:dyDescent="0.2">
      <c r="A99" s="555"/>
      <c r="B99" s="555"/>
      <c r="C99" s="555"/>
      <c r="D99" s="244"/>
      <c r="E99" s="261"/>
      <c r="F99" s="261"/>
      <c r="G99" s="262"/>
      <c r="H99" s="262"/>
      <c r="I99" s="262"/>
      <c r="J99" s="535"/>
      <c r="K99" s="258"/>
      <c r="L99" s="261"/>
      <c r="M99" s="261"/>
      <c r="N99" s="261"/>
      <c r="O99" s="261"/>
      <c r="P99" s="261"/>
      <c r="Q99" s="535"/>
      <c r="R99" s="258"/>
      <c r="S99" s="261"/>
      <c r="T99" s="261"/>
      <c r="U99" s="261"/>
      <c r="V99" s="261"/>
      <c r="W99" s="261"/>
      <c r="X99" s="535"/>
      <c r="Y99" s="258"/>
      <c r="Z99" s="261"/>
      <c r="AA99" s="261"/>
      <c r="AB99" s="261"/>
      <c r="AC99" s="261"/>
      <c r="AD99" s="261"/>
      <c r="AE99" s="535"/>
      <c r="AF99" s="258"/>
      <c r="AG99" s="261"/>
      <c r="AH99" s="261"/>
      <c r="AI99" s="261"/>
      <c r="AJ99" s="261"/>
      <c r="AK99" s="261"/>
      <c r="AL99" s="535"/>
      <c r="AM99" s="258"/>
      <c r="AN99" s="261"/>
      <c r="AO99" s="261"/>
      <c r="AP99" s="261"/>
      <c r="AQ99" s="261"/>
      <c r="AR99" s="261"/>
      <c r="AS99" s="535"/>
      <c r="AT99" s="258"/>
      <c r="AU99" s="261"/>
      <c r="AV99" s="261"/>
      <c r="AW99" s="261"/>
      <c r="AX99" s="261"/>
      <c r="AY99" s="261"/>
      <c r="AZ99" s="535"/>
      <c r="BA99" s="258"/>
      <c r="BB99" s="261"/>
      <c r="BC99" s="261"/>
      <c r="BD99" s="261"/>
      <c r="BE99" s="261"/>
      <c r="BF99" s="261"/>
      <c r="BG99" s="535"/>
      <c r="BH99" s="258"/>
      <c r="BI99" s="261"/>
      <c r="BJ99" s="261"/>
      <c r="BK99" s="261"/>
      <c r="BL99" s="261"/>
      <c r="BM99" s="261"/>
      <c r="BN99" s="535"/>
      <c r="BO99" s="258"/>
      <c r="BP99" s="261"/>
      <c r="BQ99" s="261"/>
      <c r="BR99" s="261"/>
      <c r="BS99" s="261"/>
      <c r="BT99" s="261"/>
      <c r="BU99" s="535"/>
      <c r="BV99" s="258"/>
      <c r="BW99" s="261"/>
      <c r="BX99" s="261"/>
      <c r="BY99" s="261"/>
      <c r="BZ99" s="261"/>
      <c r="CA99" s="261"/>
      <c r="CB99" s="535"/>
      <c r="CC99" s="258"/>
      <c r="CD99" s="261"/>
      <c r="CE99" s="261"/>
      <c r="CF99" s="261"/>
      <c r="CG99" s="261"/>
      <c r="CH99" s="261"/>
      <c r="CI99" s="535"/>
      <c r="CJ99" s="258"/>
      <c r="CK99" s="496"/>
      <c r="CL99" s="499"/>
      <c r="CM99" s="502"/>
      <c r="CN99" s="502"/>
      <c r="CO99" s="507"/>
    </row>
    <row r="100" spans="1:98" s="259" customFormat="1" ht="14.45" customHeight="1" x14ac:dyDescent="0.2">
      <c r="B100" s="244"/>
      <c r="C100" s="244"/>
      <c r="E100" s="343"/>
      <c r="F100" s="343"/>
      <c r="G100" s="343"/>
      <c r="H100" s="343"/>
      <c r="I100" s="343"/>
      <c r="J100" s="536"/>
      <c r="K100" s="267"/>
      <c r="L100" s="343"/>
      <c r="M100" s="343"/>
      <c r="N100" s="343"/>
      <c r="O100" s="343"/>
      <c r="P100" s="343"/>
      <c r="Q100" s="536"/>
      <c r="R100" s="267"/>
      <c r="S100" s="343"/>
      <c r="T100" s="343"/>
      <c r="U100" s="343"/>
      <c r="V100" s="343"/>
      <c r="W100" s="343"/>
      <c r="X100" s="536"/>
      <c r="Y100" s="267"/>
      <c r="Z100" s="343"/>
      <c r="AA100" s="343"/>
      <c r="AB100" s="343"/>
      <c r="AC100" s="343"/>
      <c r="AD100" s="343"/>
      <c r="AE100" s="536"/>
      <c r="AF100" s="267"/>
      <c r="AG100" s="343"/>
      <c r="AH100" s="343"/>
      <c r="AI100" s="343"/>
      <c r="AJ100" s="343"/>
      <c r="AK100" s="343"/>
      <c r="AL100" s="536"/>
      <c r="AM100" s="267"/>
      <c r="AN100" s="343"/>
      <c r="AO100" s="343"/>
      <c r="AP100" s="343"/>
      <c r="AQ100" s="343"/>
      <c r="AR100" s="343"/>
      <c r="AS100" s="536"/>
      <c r="AT100" s="267"/>
      <c r="AU100" s="343"/>
      <c r="AV100" s="343"/>
      <c r="AW100" s="343"/>
      <c r="AX100" s="343"/>
      <c r="AY100" s="343"/>
      <c r="AZ100" s="536"/>
      <c r="BA100" s="267"/>
      <c r="BB100" s="343"/>
      <c r="BC100" s="343"/>
      <c r="BD100" s="343"/>
      <c r="BE100" s="343"/>
      <c r="BF100" s="343"/>
      <c r="BG100" s="536"/>
      <c r="BH100" s="267"/>
      <c r="BI100" s="343"/>
      <c r="BJ100" s="343"/>
      <c r="BK100" s="343"/>
      <c r="BL100" s="343"/>
      <c r="BM100" s="343"/>
      <c r="BN100" s="536"/>
      <c r="BO100" s="267"/>
      <c r="BP100" s="343"/>
      <c r="BQ100" s="343"/>
      <c r="BR100" s="343"/>
      <c r="BS100" s="343"/>
      <c r="BT100" s="343"/>
      <c r="BU100" s="536"/>
      <c r="BV100" s="267"/>
      <c r="BW100" s="343"/>
      <c r="BX100" s="343"/>
      <c r="BY100" s="343"/>
      <c r="BZ100" s="343"/>
      <c r="CA100" s="343"/>
      <c r="CB100" s="536"/>
      <c r="CC100" s="267"/>
      <c r="CD100" s="343"/>
      <c r="CE100" s="343"/>
      <c r="CF100" s="343"/>
      <c r="CG100" s="343"/>
      <c r="CH100" s="343"/>
      <c r="CI100" s="536"/>
      <c r="CJ100" s="267"/>
      <c r="CK100" s="497"/>
      <c r="CL100" s="500"/>
      <c r="CM100" s="503"/>
      <c r="CN100" s="503"/>
      <c r="CO100" s="508"/>
    </row>
    <row r="101" spans="1:98" s="259" customFormat="1" ht="12.75" customHeight="1" x14ac:dyDescent="0.2">
      <c r="A101" s="553"/>
      <c r="B101" s="553"/>
      <c r="C101" s="553"/>
      <c r="D101" s="267"/>
      <c r="E101" s="532"/>
      <c r="F101" s="532"/>
      <c r="G101" s="532"/>
      <c r="H101" s="532"/>
      <c r="I101" s="532"/>
      <c r="J101" s="536"/>
      <c r="K101" s="267"/>
      <c r="L101" s="532"/>
      <c r="M101" s="532"/>
      <c r="N101" s="532"/>
      <c r="O101" s="532"/>
      <c r="P101" s="532"/>
      <c r="Q101" s="536"/>
      <c r="R101" s="267"/>
      <c r="S101" s="532"/>
      <c r="T101" s="532"/>
      <c r="U101" s="532"/>
      <c r="V101" s="532"/>
      <c r="W101" s="532"/>
      <c r="X101" s="536"/>
      <c r="Y101" s="267"/>
      <c r="Z101" s="532"/>
      <c r="AA101" s="532"/>
      <c r="AB101" s="532"/>
      <c r="AC101" s="532"/>
      <c r="AD101" s="532"/>
      <c r="AE101" s="536"/>
      <c r="AF101" s="267"/>
      <c r="AG101" s="532"/>
      <c r="AH101" s="532"/>
      <c r="AI101" s="532"/>
      <c r="AJ101" s="532"/>
      <c r="AK101" s="532"/>
      <c r="AL101" s="536"/>
      <c r="AM101" s="267"/>
      <c r="AN101" s="532"/>
      <c r="AO101" s="532"/>
      <c r="AP101" s="532"/>
      <c r="AQ101" s="532"/>
      <c r="AR101" s="532"/>
      <c r="AS101" s="536"/>
      <c r="AT101" s="267"/>
      <c r="AU101" s="532"/>
      <c r="AV101" s="532"/>
      <c r="AW101" s="532"/>
      <c r="AX101" s="532"/>
      <c r="AY101" s="532"/>
      <c r="AZ101" s="536"/>
      <c r="BA101" s="267"/>
      <c r="BB101" s="532"/>
      <c r="BC101" s="532"/>
      <c r="BD101" s="532"/>
      <c r="BE101" s="532"/>
      <c r="BF101" s="532"/>
      <c r="BG101" s="536"/>
      <c r="BH101" s="267"/>
      <c r="BI101" s="532"/>
      <c r="BJ101" s="532"/>
      <c r="BK101" s="532"/>
      <c r="BL101" s="532"/>
      <c r="BM101" s="532"/>
      <c r="BN101" s="536"/>
      <c r="BO101" s="267"/>
      <c r="BP101" s="532"/>
      <c r="BQ101" s="532"/>
      <c r="BR101" s="532"/>
      <c r="BS101" s="532"/>
      <c r="BT101" s="532"/>
      <c r="BU101" s="536"/>
      <c r="BV101" s="267"/>
      <c r="BW101" s="532"/>
      <c r="BX101" s="532"/>
      <c r="BY101" s="532"/>
      <c r="BZ101" s="532"/>
      <c r="CA101" s="532"/>
      <c r="CB101" s="536"/>
      <c r="CC101" s="267"/>
      <c r="CD101" s="532"/>
      <c r="CE101" s="532"/>
      <c r="CF101" s="532"/>
      <c r="CG101" s="532"/>
      <c r="CH101" s="532"/>
      <c r="CI101" s="536"/>
      <c r="CJ101" s="267"/>
      <c r="CK101" s="497"/>
      <c r="CL101" s="268" t="s">
        <v>222</v>
      </c>
      <c r="CM101" s="269" t="s">
        <v>222</v>
      </c>
      <c r="CN101" s="269" t="s">
        <v>222</v>
      </c>
      <c r="CO101" s="508"/>
    </row>
    <row r="102" spans="1:98" s="259" customFormat="1" ht="12.75" x14ac:dyDescent="0.2">
      <c r="A102" s="554"/>
      <c r="B102" s="554"/>
      <c r="C102" s="554"/>
      <c r="D102" s="341"/>
      <c r="E102" s="451"/>
      <c r="F102" s="451"/>
      <c r="G102" s="451"/>
      <c r="H102" s="451"/>
      <c r="I102" s="451"/>
      <c r="J102" s="536"/>
      <c r="K102" s="267"/>
      <c r="L102" s="451"/>
      <c r="M102" s="451"/>
      <c r="N102" s="451"/>
      <c r="O102" s="451"/>
      <c r="P102" s="451"/>
      <c r="Q102" s="536"/>
      <c r="R102" s="267"/>
      <c r="S102" s="451"/>
      <c r="T102" s="451"/>
      <c r="U102" s="451"/>
      <c r="V102" s="451"/>
      <c r="W102" s="451"/>
      <c r="X102" s="536"/>
      <c r="Y102" s="267"/>
      <c r="Z102" s="451"/>
      <c r="AA102" s="451"/>
      <c r="AB102" s="451"/>
      <c r="AC102" s="451"/>
      <c r="AD102" s="451"/>
      <c r="AE102" s="536"/>
      <c r="AF102" s="267"/>
      <c r="AG102" s="451"/>
      <c r="AH102" s="451"/>
      <c r="AI102" s="451"/>
      <c r="AJ102" s="451"/>
      <c r="AK102" s="451"/>
      <c r="AL102" s="536"/>
      <c r="AM102" s="267"/>
      <c r="AN102" s="451"/>
      <c r="AO102" s="451"/>
      <c r="AP102" s="451"/>
      <c r="AQ102" s="451"/>
      <c r="AR102" s="451"/>
      <c r="AS102" s="536"/>
      <c r="AT102" s="267"/>
      <c r="AU102" s="451"/>
      <c r="AV102" s="451"/>
      <c r="AW102" s="451"/>
      <c r="AX102" s="451"/>
      <c r="AY102" s="451"/>
      <c r="AZ102" s="536"/>
      <c r="BA102" s="267"/>
      <c r="BB102" s="451"/>
      <c r="BC102" s="451"/>
      <c r="BD102" s="451"/>
      <c r="BE102" s="451"/>
      <c r="BF102" s="451"/>
      <c r="BG102" s="536"/>
      <c r="BH102" s="267"/>
      <c r="BI102" s="451"/>
      <c r="BJ102" s="451"/>
      <c r="BK102" s="451"/>
      <c r="BL102" s="451"/>
      <c r="BM102" s="451"/>
      <c r="BN102" s="536"/>
      <c r="BO102" s="267"/>
      <c r="BP102" s="451"/>
      <c r="BQ102" s="451"/>
      <c r="BR102" s="451"/>
      <c r="BS102" s="451"/>
      <c r="BT102" s="451"/>
      <c r="BU102" s="536"/>
      <c r="BV102" s="267"/>
      <c r="BW102" s="451"/>
      <c r="BX102" s="451"/>
      <c r="BY102" s="451"/>
      <c r="BZ102" s="451"/>
      <c r="CA102" s="451"/>
      <c r="CB102" s="536"/>
      <c r="CC102" s="267"/>
      <c r="CD102" s="451"/>
      <c r="CE102" s="451"/>
      <c r="CF102" s="451"/>
      <c r="CG102" s="451"/>
      <c r="CH102" s="451"/>
      <c r="CI102" s="536"/>
      <c r="CJ102" s="267"/>
      <c r="CK102" s="497"/>
      <c r="CL102" s="270">
        <v>0.83699999999999997</v>
      </c>
      <c r="CM102" s="271">
        <f>8.37*0.055</f>
        <v>0.46034999999999998</v>
      </c>
      <c r="CN102" s="271">
        <v>0.6</v>
      </c>
      <c r="CO102" s="509"/>
    </row>
    <row r="103" spans="1:98" s="291" customFormat="1" ht="8.25" customHeight="1" x14ac:dyDescent="0.2">
      <c r="D103" s="253"/>
      <c r="CP103" s="259"/>
      <c r="CQ103" s="259"/>
      <c r="CR103" s="259"/>
      <c r="CS103" s="259"/>
      <c r="CT103" s="259"/>
    </row>
    <row r="104" spans="1:98" s="291" customFormat="1" ht="17.25" customHeight="1" x14ac:dyDescent="0.2">
      <c r="A104" s="344"/>
      <c r="B104" s="344"/>
      <c r="C104" s="344"/>
      <c r="CL104" s="317">
        <f>CL95</f>
        <v>0</v>
      </c>
      <c r="CM104" s="317">
        <f>CM95</f>
        <v>0</v>
      </c>
      <c r="CN104" s="317">
        <f>CN95</f>
        <v>0</v>
      </c>
      <c r="CO104" s="317">
        <f>CO95</f>
        <v>0</v>
      </c>
    </row>
    <row r="105" spans="1:98" s="291" customFormat="1" ht="8.25" customHeight="1" x14ac:dyDescent="0.2">
      <c r="CP105" s="259"/>
      <c r="CQ105" s="259"/>
      <c r="CR105" s="259"/>
      <c r="CS105" s="259"/>
      <c r="CT105" s="259"/>
    </row>
    <row r="106" spans="1:98" s="249" customFormat="1" ht="15.75" customHeight="1" thickBot="1" x14ac:dyDescent="0.3">
      <c r="A106" s="345"/>
      <c r="B106" s="346"/>
      <c r="C106" s="346"/>
      <c r="D106" s="346"/>
      <c r="E106" s="346"/>
      <c r="F106" s="346"/>
      <c r="G106" s="346"/>
      <c r="H106" s="346"/>
      <c r="I106" s="346"/>
      <c r="J106" s="346"/>
      <c r="K106" s="346"/>
      <c r="L106" s="346"/>
      <c r="M106" s="347"/>
      <c r="N106" s="347"/>
      <c r="O106" s="347"/>
      <c r="P106" s="347"/>
      <c r="Q106" s="347"/>
      <c r="R106" s="346"/>
      <c r="S106" s="347"/>
      <c r="T106" s="347"/>
      <c r="U106" s="347"/>
      <c r="V106" s="347"/>
      <c r="W106" s="347"/>
      <c r="X106" s="347"/>
      <c r="Y106" s="347"/>
      <c r="Z106" s="347"/>
      <c r="AA106" s="347"/>
      <c r="AB106" s="347"/>
      <c r="AC106" s="347"/>
      <c r="AD106" s="347"/>
      <c r="AE106" s="347"/>
      <c r="AF106" s="346"/>
      <c r="AG106" s="347"/>
      <c r="AH106" s="347"/>
      <c r="AI106" s="347"/>
      <c r="AJ106" s="347"/>
      <c r="AK106" s="347"/>
      <c r="AL106" s="347"/>
      <c r="AM106" s="346"/>
      <c r="AN106" s="347"/>
      <c r="AO106" s="347"/>
      <c r="AP106" s="347"/>
      <c r="AQ106" s="347"/>
      <c r="AR106" s="347"/>
      <c r="AS106" s="347"/>
      <c r="AT106" s="347"/>
      <c r="AU106" s="347"/>
      <c r="AV106" s="347"/>
      <c r="AW106" s="347"/>
      <c r="AX106" s="347"/>
      <c r="AY106" s="347"/>
      <c r="AZ106" s="347"/>
      <c r="BA106" s="347"/>
      <c r="BB106" s="347"/>
      <c r="BC106" s="347"/>
      <c r="BD106" s="347"/>
      <c r="BE106" s="347"/>
      <c r="BF106" s="347"/>
      <c r="BG106" s="347"/>
      <c r="BH106" s="347"/>
      <c r="BI106" s="347"/>
      <c r="BJ106" s="347"/>
      <c r="BK106" s="347"/>
      <c r="BL106" s="347"/>
      <c r="BM106" s="347"/>
      <c r="BN106" s="347"/>
      <c r="BO106" s="347"/>
      <c r="BP106" s="347"/>
      <c r="BQ106" s="347"/>
      <c r="BR106" s="347"/>
      <c r="BS106" s="347"/>
      <c r="BT106" s="347"/>
      <c r="BU106" s="347"/>
      <c r="BV106" s="347"/>
      <c r="BW106" s="347"/>
      <c r="BX106" s="347"/>
      <c r="BY106" s="347"/>
      <c r="BZ106" s="347"/>
      <c r="CA106" s="347"/>
      <c r="CB106" s="398" t="s">
        <v>268</v>
      </c>
      <c r="CC106" s="399"/>
      <c r="CD106" s="504" t="s">
        <v>249</v>
      </c>
      <c r="CE106" s="504"/>
      <c r="CF106" s="504"/>
      <c r="CG106" s="504"/>
      <c r="CH106" s="504"/>
      <c r="CI106" s="504"/>
      <c r="CJ106" s="348"/>
      <c r="CK106" s="348"/>
      <c r="CL106" s="348"/>
      <c r="CM106" s="348" t="s">
        <v>265</v>
      </c>
      <c r="CN106" s="348"/>
      <c r="CO106" s="348"/>
    </row>
    <row r="107" spans="1:98" s="249" customFormat="1" ht="16.5" customHeight="1" thickBot="1" x14ac:dyDescent="0.25">
      <c r="A107" s="349"/>
      <c r="B107" s="346"/>
      <c r="C107" s="346"/>
      <c r="D107" s="346"/>
      <c r="E107" s="346"/>
      <c r="F107" s="346"/>
      <c r="G107" s="346"/>
      <c r="H107" s="346"/>
      <c r="I107" s="346"/>
      <c r="J107" s="346"/>
      <c r="K107" s="346"/>
      <c r="L107" s="346"/>
      <c r="M107" s="347"/>
      <c r="N107" s="347"/>
      <c r="O107" s="347"/>
      <c r="P107" s="347"/>
      <c r="Q107" s="347"/>
      <c r="R107" s="346"/>
      <c r="S107" s="347"/>
      <c r="T107" s="347"/>
      <c r="U107" s="347"/>
      <c r="V107" s="347"/>
      <c r="W107" s="347"/>
      <c r="X107" s="347"/>
      <c r="Y107" s="347"/>
      <c r="Z107" s="347"/>
      <c r="AA107" s="347"/>
      <c r="AB107" s="347"/>
      <c r="AC107" s="347"/>
      <c r="AD107" s="347"/>
      <c r="AE107" s="347"/>
      <c r="AF107" s="346"/>
      <c r="AG107" s="347"/>
      <c r="AH107" s="347"/>
      <c r="AI107" s="347"/>
      <c r="AJ107" s="347"/>
      <c r="AK107" s="347"/>
      <c r="AL107" s="347"/>
      <c r="AM107" s="346"/>
      <c r="AN107" s="347"/>
      <c r="AO107" s="347"/>
      <c r="AP107" s="347"/>
      <c r="AQ107" s="347"/>
      <c r="AR107" s="347"/>
      <c r="AS107" s="347"/>
      <c r="AT107" s="347"/>
      <c r="AU107" s="347"/>
      <c r="AV107" s="347"/>
      <c r="AW107" s="347"/>
      <c r="AX107" s="347"/>
      <c r="AY107" s="347"/>
      <c r="AZ107" s="347"/>
      <c r="BA107" s="347"/>
      <c r="BB107" s="347"/>
      <c r="BC107" s="347"/>
      <c r="BD107" s="347"/>
      <c r="BE107" s="347"/>
      <c r="BF107" s="347"/>
      <c r="BG107" s="347"/>
      <c r="BH107" s="347"/>
      <c r="BI107" s="347"/>
      <c r="BJ107" s="347"/>
      <c r="BK107" s="347"/>
      <c r="BL107" s="347"/>
      <c r="BM107" s="347"/>
      <c r="BN107" s="347"/>
      <c r="BO107" s="347"/>
      <c r="BP107" s="347"/>
      <c r="BQ107" s="347"/>
      <c r="BR107" s="347"/>
      <c r="BS107" s="347"/>
      <c r="BT107" s="347"/>
      <c r="BU107" s="347"/>
      <c r="BV107" s="347"/>
      <c r="BW107" s="347"/>
      <c r="BX107" s="347"/>
      <c r="BY107" s="347"/>
      <c r="BZ107" s="347"/>
      <c r="CA107" s="347"/>
      <c r="CB107" s="347"/>
      <c r="CC107" s="347"/>
      <c r="CD107" s="504"/>
      <c r="CE107" s="504"/>
      <c r="CF107" s="504"/>
      <c r="CG107" s="504"/>
      <c r="CH107" s="504"/>
      <c r="CI107" s="504"/>
      <c r="CJ107" s="347"/>
      <c r="CK107" s="350" t="s">
        <v>250</v>
      </c>
      <c r="CL107" s="351"/>
      <c r="CM107" s="407" t="s">
        <v>279</v>
      </c>
      <c r="CN107" s="411"/>
      <c r="CO107" s="352"/>
    </row>
    <row r="108" spans="1:98" s="249" customFormat="1" ht="16.5" customHeight="1" thickBot="1" x14ac:dyDescent="0.25">
      <c r="A108" s="349"/>
      <c r="B108" s="346"/>
      <c r="C108" s="346"/>
      <c r="D108" s="346"/>
      <c r="E108" s="346"/>
      <c r="F108" s="346"/>
      <c r="G108" s="346"/>
      <c r="H108" s="346"/>
      <c r="I108" s="346"/>
      <c r="J108" s="346"/>
      <c r="K108" s="346"/>
      <c r="L108" s="346"/>
      <c r="M108" s="347"/>
      <c r="N108" s="347"/>
      <c r="O108" s="347"/>
      <c r="P108" s="347"/>
      <c r="Q108" s="347"/>
      <c r="R108" s="346"/>
      <c r="S108" s="347"/>
      <c r="T108" s="347"/>
      <c r="U108" s="347"/>
      <c r="V108" s="347"/>
      <c r="W108" s="347"/>
      <c r="X108" s="347"/>
      <c r="Y108" s="347"/>
      <c r="Z108" s="347"/>
      <c r="AA108" s="347"/>
      <c r="AB108" s="347"/>
      <c r="AC108" s="347"/>
      <c r="AD108" s="347"/>
      <c r="AE108" s="347"/>
      <c r="AF108" s="346"/>
      <c r="AG108" s="347"/>
      <c r="AH108" s="347"/>
      <c r="AI108" s="347"/>
      <c r="AJ108" s="347"/>
      <c r="AK108" s="347"/>
      <c r="AL108" s="347"/>
      <c r="AM108" s="346"/>
      <c r="AN108" s="347"/>
      <c r="AO108" s="347"/>
      <c r="AP108" s="347"/>
      <c r="AQ108" s="347"/>
      <c r="AR108" s="347"/>
      <c r="AS108" s="347"/>
      <c r="AT108" s="347"/>
      <c r="AU108" s="347"/>
      <c r="AV108" s="347"/>
      <c r="AW108" s="347"/>
      <c r="AX108" s="347"/>
      <c r="AY108" s="347"/>
      <c r="AZ108" s="347"/>
      <c r="BA108" s="347"/>
      <c r="BB108" s="347"/>
      <c r="BC108" s="347"/>
      <c r="BD108" s="347"/>
      <c r="BE108" s="347"/>
      <c r="BF108" s="347"/>
      <c r="BG108" s="347"/>
      <c r="BH108" s="347"/>
      <c r="BI108" s="347"/>
      <c r="BJ108" s="347"/>
      <c r="BK108" s="347"/>
      <c r="BL108" s="347"/>
      <c r="BM108" s="347"/>
      <c r="BN108" s="347"/>
      <c r="BO108" s="347"/>
      <c r="BP108" s="347"/>
      <c r="BQ108" s="347"/>
      <c r="BR108" s="347"/>
      <c r="BS108" s="347"/>
      <c r="BT108" s="347"/>
      <c r="BU108" s="347"/>
      <c r="BV108" s="347"/>
      <c r="BW108" s="347"/>
      <c r="BX108" s="347"/>
      <c r="BY108" s="347"/>
      <c r="BZ108" s="347"/>
      <c r="CA108" s="347"/>
      <c r="CB108" s="347"/>
      <c r="CC108" s="347"/>
      <c r="CD108" s="504"/>
      <c r="CE108" s="504"/>
      <c r="CF108" s="504"/>
      <c r="CG108" s="504"/>
      <c r="CH108" s="504"/>
      <c r="CI108" s="504"/>
      <c r="CJ108" s="347"/>
      <c r="CK108" s="350" t="s">
        <v>251</v>
      </c>
      <c r="CL108" s="351"/>
      <c r="CM108" s="407" t="s">
        <v>280</v>
      </c>
      <c r="CN108" s="411"/>
      <c r="CO108" s="352"/>
    </row>
    <row r="109" spans="1:98" s="249" customFormat="1" ht="16.5" customHeight="1" thickBot="1" x14ac:dyDescent="0.25">
      <c r="A109" s="349"/>
      <c r="B109" s="346"/>
      <c r="C109" s="346"/>
      <c r="D109" s="346"/>
      <c r="E109" s="346"/>
      <c r="F109" s="346"/>
      <c r="G109" s="346"/>
      <c r="H109" s="346"/>
      <c r="I109" s="346"/>
      <c r="J109" s="346"/>
      <c r="K109" s="346"/>
      <c r="L109" s="346"/>
      <c r="M109" s="347"/>
      <c r="N109" s="347"/>
      <c r="O109" s="347"/>
      <c r="P109" s="347"/>
      <c r="Q109" s="347"/>
      <c r="R109" s="346"/>
      <c r="S109" s="347"/>
      <c r="T109" s="347"/>
      <c r="U109" s="347"/>
      <c r="V109" s="347"/>
      <c r="W109" s="347"/>
      <c r="X109" s="347"/>
      <c r="Y109" s="347"/>
      <c r="Z109" s="347"/>
      <c r="AA109" s="347"/>
      <c r="AB109" s="347"/>
      <c r="AC109" s="347"/>
      <c r="AD109" s="347"/>
      <c r="AE109" s="347"/>
      <c r="AF109" s="346"/>
      <c r="AG109" s="347"/>
      <c r="AH109" s="347"/>
      <c r="AI109" s="347"/>
      <c r="AJ109" s="347"/>
      <c r="AK109" s="347"/>
      <c r="AL109" s="347"/>
      <c r="AM109" s="346"/>
      <c r="AN109" s="347"/>
      <c r="AO109" s="347"/>
      <c r="AP109" s="347"/>
      <c r="AQ109" s="347"/>
      <c r="AR109" s="347"/>
      <c r="AS109" s="347"/>
      <c r="AT109" s="347"/>
      <c r="AU109" s="347"/>
      <c r="AV109" s="347"/>
      <c r="AW109" s="347"/>
      <c r="AX109" s="347"/>
      <c r="AY109" s="347"/>
      <c r="AZ109" s="347"/>
      <c r="BA109" s="347"/>
      <c r="BB109" s="347"/>
      <c r="BC109" s="347"/>
      <c r="BD109" s="347"/>
      <c r="BE109" s="347"/>
      <c r="BF109" s="347"/>
      <c r="BG109" s="347"/>
      <c r="BH109" s="347"/>
      <c r="BI109" s="347"/>
      <c r="BJ109" s="347"/>
      <c r="BK109" s="347"/>
      <c r="BL109" s="347"/>
      <c r="BM109" s="347"/>
      <c r="BN109" s="347"/>
      <c r="BO109" s="347"/>
      <c r="BP109" s="347"/>
      <c r="BQ109" s="347"/>
      <c r="BR109" s="347"/>
      <c r="BS109" s="347"/>
      <c r="BT109" s="347"/>
      <c r="BU109" s="347"/>
      <c r="BV109" s="347"/>
      <c r="BW109" s="347"/>
      <c r="BX109" s="347"/>
      <c r="BY109" s="347"/>
      <c r="BZ109" s="347"/>
      <c r="CA109" s="347"/>
      <c r="CB109" s="347"/>
      <c r="CC109" s="347"/>
      <c r="CD109" s="504"/>
      <c r="CE109" s="504"/>
      <c r="CF109" s="504"/>
      <c r="CG109" s="504"/>
      <c r="CH109" s="504"/>
      <c r="CI109" s="504"/>
      <c r="CJ109" s="347"/>
      <c r="CK109" s="350" t="s">
        <v>252</v>
      </c>
      <c r="CL109" s="351"/>
      <c r="CM109" s="407" t="s">
        <v>281</v>
      </c>
      <c r="CN109" s="411"/>
      <c r="CO109" s="352"/>
    </row>
    <row r="110" spans="1:98" s="249" customFormat="1" ht="16.5" customHeight="1" thickBot="1" x14ac:dyDescent="0.25">
      <c r="A110" s="349"/>
      <c r="B110" s="346"/>
      <c r="C110" s="346"/>
      <c r="D110" s="346"/>
      <c r="E110" s="346"/>
      <c r="F110" s="346"/>
      <c r="G110" s="346"/>
      <c r="H110" s="346"/>
      <c r="I110" s="346"/>
      <c r="J110" s="346"/>
      <c r="K110" s="346"/>
      <c r="L110" s="346"/>
      <c r="M110" s="347"/>
      <c r="N110" s="347"/>
      <c r="O110" s="347"/>
      <c r="P110" s="347"/>
      <c r="Q110" s="347"/>
      <c r="R110" s="346"/>
      <c r="S110" s="347"/>
      <c r="T110" s="347"/>
      <c r="U110" s="347"/>
      <c r="V110" s="347"/>
      <c r="W110" s="347"/>
      <c r="X110" s="347"/>
      <c r="Y110" s="347"/>
      <c r="Z110" s="347"/>
      <c r="AA110" s="347"/>
      <c r="AB110" s="347"/>
      <c r="AC110" s="347"/>
      <c r="AD110" s="347"/>
      <c r="AE110" s="347"/>
      <c r="AF110" s="346"/>
      <c r="AG110" s="347"/>
      <c r="AH110" s="347"/>
      <c r="AI110" s="347"/>
      <c r="AJ110" s="347"/>
      <c r="AK110" s="347"/>
      <c r="AL110" s="347"/>
      <c r="AM110" s="346"/>
      <c r="AN110" s="347"/>
      <c r="AO110" s="347"/>
      <c r="AP110" s="347"/>
      <c r="AQ110" s="347"/>
      <c r="AR110" s="347"/>
      <c r="AS110" s="347"/>
      <c r="AT110" s="347"/>
      <c r="AU110" s="347"/>
      <c r="AV110" s="347"/>
      <c r="AW110" s="347"/>
      <c r="AX110" s="347"/>
      <c r="AY110" s="347"/>
      <c r="AZ110" s="347"/>
      <c r="BA110" s="347"/>
      <c r="BB110" s="347"/>
      <c r="BC110" s="347"/>
      <c r="BD110" s="347"/>
      <c r="BE110" s="347"/>
      <c r="BF110" s="347"/>
      <c r="BG110" s="347"/>
      <c r="BH110" s="347"/>
      <c r="BI110" s="347"/>
      <c r="BJ110" s="347"/>
      <c r="BK110" s="347"/>
      <c r="BL110" s="347"/>
      <c r="BM110" s="347"/>
      <c r="BN110" s="347"/>
      <c r="BO110" s="347"/>
      <c r="BP110" s="347"/>
      <c r="BQ110" s="347"/>
      <c r="BR110" s="347"/>
      <c r="BS110" s="347"/>
      <c r="BT110" s="347"/>
      <c r="BU110" s="347"/>
      <c r="BV110" s="347"/>
      <c r="BW110" s="347"/>
      <c r="BX110" s="347"/>
      <c r="BY110" s="347"/>
      <c r="BZ110" s="347"/>
      <c r="CA110" s="347"/>
      <c r="CB110" s="347"/>
      <c r="CC110" s="347"/>
      <c r="CD110" s="504"/>
      <c r="CE110" s="504"/>
      <c r="CF110" s="504"/>
      <c r="CG110" s="504"/>
      <c r="CH110" s="504"/>
      <c r="CI110" s="504"/>
      <c r="CJ110" s="347"/>
      <c r="CK110" s="350" t="s">
        <v>253</v>
      </c>
      <c r="CL110" s="351"/>
      <c r="CM110" s="407" t="s">
        <v>282</v>
      </c>
      <c r="CN110" s="411"/>
      <c r="CO110" s="352"/>
    </row>
    <row r="111" spans="1:98" s="249" customFormat="1" ht="13.5" customHeight="1" thickBot="1" x14ac:dyDescent="0.25">
      <c r="A111" s="349"/>
      <c r="B111" s="347"/>
      <c r="C111" s="347"/>
      <c r="D111" s="347"/>
      <c r="E111" s="347"/>
      <c r="F111" s="347"/>
      <c r="G111" s="347"/>
      <c r="H111" s="347"/>
      <c r="I111" s="347"/>
      <c r="J111" s="347"/>
      <c r="K111" s="347"/>
      <c r="L111" s="347"/>
      <c r="M111" s="347"/>
      <c r="N111" s="347"/>
      <c r="O111" s="347"/>
      <c r="P111" s="347"/>
      <c r="Q111" s="347"/>
      <c r="R111" s="347"/>
      <c r="S111" s="347"/>
      <c r="T111" s="347"/>
      <c r="U111" s="347"/>
      <c r="V111" s="347"/>
      <c r="W111" s="347"/>
      <c r="X111" s="347"/>
      <c r="Y111" s="347"/>
      <c r="Z111" s="347"/>
      <c r="AA111" s="347"/>
      <c r="AB111" s="347"/>
      <c r="AC111" s="347"/>
      <c r="AD111" s="347"/>
      <c r="AE111" s="347"/>
      <c r="AF111" s="347"/>
      <c r="AG111" s="347"/>
      <c r="AH111" s="347"/>
      <c r="AI111" s="347"/>
      <c r="AJ111" s="347"/>
      <c r="AK111" s="347"/>
      <c r="AL111" s="347"/>
      <c r="AM111" s="347"/>
      <c r="AN111" s="347"/>
      <c r="AO111" s="347"/>
      <c r="AP111" s="347"/>
      <c r="AQ111" s="347"/>
      <c r="AR111" s="347"/>
      <c r="AS111" s="347"/>
      <c r="AT111" s="347"/>
      <c r="AU111" s="347"/>
      <c r="AV111" s="347"/>
      <c r="AW111" s="347"/>
      <c r="AX111" s="347"/>
      <c r="AY111" s="347"/>
      <c r="AZ111" s="347"/>
      <c r="BA111" s="347"/>
      <c r="BB111" s="347"/>
      <c r="BC111" s="347"/>
      <c r="BD111" s="347"/>
      <c r="BE111" s="347"/>
      <c r="BF111" s="347"/>
      <c r="BG111" s="347"/>
      <c r="BH111" s="347"/>
      <c r="BI111" s="347"/>
      <c r="BJ111" s="347"/>
      <c r="BK111" s="347"/>
      <c r="BL111" s="347"/>
      <c r="BM111" s="347"/>
      <c r="BN111" s="347"/>
      <c r="BO111" s="347"/>
      <c r="BP111" s="347"/>
      <c r="BQ111" s="347"/>
      <c r="BR111" s="347"/>
      <c r="BS111" s="347"/>
      <c r="BT111" s="347"/>
      <c r="BU111" s="347"/>
      <c r="BV111" s="347"/>
      <c r="BW111" s="347"/>
      <c r="BX111" s="347"/>
      <c r="BY111" s="347"/>
      <c r="BZ111" s="347"/>
      <c r="CA111" s="347"/>
      <c r="CB111" s="347"/>
      <c r="CC111" s="347"/>
      <c r="CD111" s="504"/>
      <c r="CE111" s="504"/>
      <c r="CF111" s="504"/>
      <c r="CG111" s="504"/>
      <c r="CH111" s="504"/>
      <c r="CI111" s="504"/>
      <c r="CJ111" s="347"/>
      <c r="CK111" s="347"/>
      <c r="CL111" s="347"/>
      <c r="CM111" s="347"/>
      <c r="CN111" s="347"/>
      <c r="CO111" s="347"/>
    </row>
    <row r="112" spans="1:98" s="249" customFormat="1" ht="13.5" thickBot="1" x14ac:dyDescent="0.25">
      <c r="A112" s="353"/>
      <c r="B112" s="354"/>
      <c r="C112" s="354"/>
      <c r="D112" s="354"/>
      <c r="E112" s="354"/>
      <c r="F112" s="354"/>
      <c r="G112" s="354"/>
      <c r="H112" s="354"/>
      <c r="I112" s="354"/>
      <c r="J112" s="354"/>
      <c r="K112" s="354"/>
      <c r="L112" s="354"/>
      <c r="M112" s="354"/>
      <c r="N112" s="354"/>
      <c r="O112" s="354"/>
      <c r="P112" s="354"/>
      <c r="Q112" s="354"/>
      <c r="R112" s="354"/>
      <c r="S112" s="354"/>
      <c r="T112" s="354"/>
      <c r="U112" s="354"/>
      <c r="V112" s="354"/>
      <c r="W112" s="354"/>
      <c r="X112" s="354"/>
      <c r="Y112" s="354"/>
      <c r="Z112" s="354"/>
      <c r="AA112" s="354"/>
      <c r="AB112" s="354"/>
      <c r="AC112" s="354"/>
      <c r="AD112" s="354"/>
      <c r="AE112" s="354"/>
      <c r="AF112" s="354"/>
      <c r="AG112" s="354"/>
      <c r="AH112" s="354"/>
      <c r="AI112" s="354"/>
      <c r="AJ112" s="354"/>
      <c r="AK112" s="354"/>
      <c r="AL112" s="354"/>
      <c r="AM112" s="354"/>
      <c r="AN112" s="354"/>
      <c r="AO112" s="354"/>
      <c r="AP112" s="354"/>
      <c r="AQ112" s="354"/>
      <c r="AR112" s="354"/>
      <c r="AS112" s="354"/>
      <c r="AT112" s="354"/>
      <c r="AU112" s="354"/>
      <c r="AV112" s="354"/>
      <c r="AW112" s="354"/>
      <c r="AX112" s="354"/>
      <c r="AY112" s="354"/>
      <c r="AZ112" s="354"/>
      <c r="BA112" s="354"/>
      <c r="BB112" s="354"/>
      <c r="BC112" s="354"/>
      <c r="BD112" s="354"/>
      <c r="BE112" s="354"/>
      <c r="BF112" s="354"/>
      <c r="BG112" s="354"/>
      <c r="BH112" s="354"/>
      <c r="BI112" s="354"/>
      <c r="BJ112" s="354"/>
      <c r="BK112" s="354"/>
      <c r="BL112" s="354"/>
      <c r="BM112" s="354"/>
      <c r="BN112" s="354"/>
      <c r="BO112" s="354"/>
      <c r="BP112" s="354"/>
      <c r="BQ112" s="354"/>
      <c r="BR112" s="354"/>
      <c r="BS112" s="354"/>
      <c r="BT112" s="354"/>
      <c r="BU112" s="354"/>
      <c r="BV112" s="354"/>
      <c r="BW112" s="354"/>
      <c r="BX112" s="354"/>
      <c r="BY112" s="354"/>
      <c r="BZ112" s="354"/>
      <c r="CA112" s="354"/>
      <c r="CB112" s="354"/>
      <c r="CC112" s="354"/>
      <c r="CD112" s="505"/>
      <c r="CE112" s="505"/>
      <c r="CF112" s="505"/>
      <c r="CG112" s="505"/>
      <c r="CH112" s="505"/>
      <c r="CI112" s="505"/>
      <c r="CJ112" s="354"/>
      <c r="CK112" s="355" t="s">
        <v>277</v>
      </c>
      <c r="CL112" s="354"/>
      <c r="CM112" s="354"/>
      <c r="CN112" s="347"/>
      <c r="CO112" s="356">
        <f>CO95-SUM(CO107:CO110)</f>
        <v>0</v>
      </c>
      <c r="CP112" s="342"/>
    </row>
    <row r="113" spans="1:93" s="249" customFormat="1" ht="12.75" x14ac:dyDescent="0.2">
      <c r="CN113" s="247"/>
      <c r="CO113" s="247"/>
    </row>
    <row r="114" spans="1:93" s="249" customFormat="1" ht="15" customHeight="1" x14ac:dyDescent="0.25">
      <c r="A114" s="537" t="s">
        <v>266</v>
      </c>
      <c r="B114" s="538"/>
      <c r="C114" s="539"/>
      <c r="D114" s="253"/>
      <c r="E114" s="534" t="s">
        <v>197</v>
      </c>
      <c r="F114" s="534"/>
      <c r="G114" s="534"/>
      <c r="H114" s="534"/>
      <c r="I114" s="534"/>
      <c r="J114" s="534"/>
      <c r="K114" s="253"/>
      <c r="L114" s="534" t="s">
        <v>198</v>
      </c>
      <c r="M114" s="534"/>
      <c r="N114" s="534"/>
      <c r="O114" s="534"/>
      <c r="P114" s="534"/>
      <c r="Q114" s="534"/>
      <c r="R114" s="253"/>
      <c r="S114" s="534" t="s">
        <v>199</v>
      </c>
      <c r="T114" s="534"/>
      <c r="U114" s="534"/>
      <c r="V114" s="534"/>
      <c r="W114" s="534"/>
      <c r="X114" s="534"/>
      <c r="Y114" s="254"/>
      <c r="Z114" s="534" t="s">
        <v>200</v>
      </c>
      <c r="AA114" s="534"/>
      <c r="AB114" s="534"/>
      <c r="AC114" s="534"/>
      <c r="AD114" s="534"/>
      <c r="AE114" s="534"/>
      <c r="AF114" s="253"/>
      <c r="AG114" s="534" t="s">
        <v>195</v>
      </c>
      <c r="AH114" s="534"/>
      <c r="AI114" s="534"/>
      <c r="AJ114" s="534"/>
      <c r="AK114" s="534"/>
      <c r="AL114" s="534"/>
      <c r="AM114" s="253"/>
      <c r="AN114" s="534" t="s">
        <v>201</v>
      </c>
      <c r="AO114" s="534"/>
      <c r="AP114" s="534"/>
      <c r="AQ114" s="534"/>
      <c r="AR114" s="534"/>
      <c r="AS114" s="534"/>
      <c r="AT114" s="253"/>
      <c r="AU114" s="534" t="s">
        <v>202</v>
      </c>
      <c r="AV114" s="534"/>
      <c r="AW114" s="534"/>
      <c r="AX114" s="534"/>
      <c r="AY114" s="534"/>
      <c r="AZ114" s="534"/>
      <c r="BA114" s="253"/>
      <c r="BB114" s="534" t="s">
        <v>203</v>
      </c>
      <c r="BC114" s="534"/>
      <c r="BD114" s="534"/>
      <c r="BE114" s="534"/>
      <c r="BF114" s="534"/>
      <c r="BG114" s="534"/>
      <c r="BH114" s="253"/>
      <c r="BI114" s="534" t="s">
        <v>204</v>
      </c>
      <c r="BJ114" s="534"/>
      <c r="BK114" s="534"/>
      <c r="BL114" s="534"/>
      <c r="BM114" s="534"/>
      <c r="BN114" s="534"/>
      <c r="BO114" s="253"/>
      <c r="BP114" s="534" t="s">
        <v>205</v>
      </c>
      <c r="BQ114" s="534"/>
      <c r="BR114" s="534"/>
      <c r="BS114" s="534"/>
      <c r="BT114" s="534"/>
      <c r="BU114" s="534"/>
      <c r="BV114" s="253"/>
      <c r="BW114" s="534" t="s">
        <v>206</v>
      </c>
      <c r="BX114" s="534"/>
      <c r="BY114" s="534"/>
      <c r="BZ114" s="534"/>
      <c r="CA114" s="534"/>
      <c r="CB114" s="534"/>
      <c r="CC114" s="253"/>
      <c r="CD114" s="534" t="s">
        <v>207</v>
      </c>
      <c r="CE114" s="534"/>
      <c r="CF114" s="534"/>
      <c r="CG114" s="534"/>
      <c r="CH114" s="534"/>
      <c r="CI114" s="534"/>
      <c r="CK114" s="357"/>
      <c r="CL114" s="381"/>
      <c r="CM114" s="381"/>
      <c r="CN114" s="381"/>
      <c r="CO114" s="382"/>
    </row>
    <row r="115" spans="1:93" s="259" customFormat="1" ht="14.45" customHeight="1" x14ac:dyDescent="0.2">
      <c r="A115" s="540"/>
      <c r="B115" s="540"/>
      <c r="C115" s="541"/>
      <c r="D115" s="255"/>
      <c r="E115" s="256" t="str">
        <f t="shared" ref="E115:I117" si="29">E27</f>
        <v>Einheit 1</v>
      </c>
      <c r="F115" s="257" t="str">
        <f t="shared" si="29"/>
        <v>Einheit 2</v>
      </c>
      <c r="G115" s="257" t="str">
        <f t="shared" si="29"/>
        <v>Einheit 3</v>
      </c>
      <c r="H115" s="257" t="str">
        <f t="shared" si="29"/>
        <v>Einheit  4</v>
      </c>
      <c r="I115" s="257" t="str">
        <f t="shared" si="29"/>
        <v>Einheit  5</v>
      </c>
      <c r="J115" s="516" t="s">
        <v>215</v>
      </c>
      <c r="K115" s="258"/>
      <c r="L115" s="256" t="str">
        <f t="shared" ref="L115:P117" si="30">E115</f>
        <v>Einheit 1</v>
      </c>
      <c r="M115" s="257" t="str">
        <f t="shared" si="30"/>
        <v>Einheit 2</v>
      </c>
      <c r="N115" s="257" t="str">
        <f t="shared" si="30"/>
        <v>Einheit 3</v>
      </c>
      <c r="O115" s="257" t="str">
        <f t="shared" si="30"/>
        <v>Einheit  4</v>
      </c>
      <c r="P115" s="257" t="str">
        <f t="shared" si="30"/>
        <v>Einheit  5</v>
      </c>
      <c r="Q115" s="516" t="s">
        <v>215</v>
      </c>
      <c r="R115" s="258"/>
      <c r="S115" s="256" t="str">
        <f t="shared" ref="S115:W117" si="31">L115</f>
        <v>Einheit 1</v>
      </c>
      <c r="T115" s="257" t="str">
        <f t="shared" si="31"/>
        <v>Einheit 2</v>
      </c>
      <c r="U115" s="257" t="str">
        <f t="shared" si="31"/>
        <v>Einheit 3</v>
      </c>
      <c r="V115" s="257" t="str">
        <f t="shared" si="31"/>
        <v>Einheit  4</v>
      </c>
      <c r="W115" s="257" t="str">
        <f t="shared" si="31"/>
        <v>Einheit  5</v>
      </c>
      <c r="X115" s="516" t="s">
        <v>215</v>
      </c>
      <c r="Y115" s="258"/>
      <c r="Z115" s="256" t="str">
        <f t="shared" ref="Z115:AD117" si="32">S115</f>
        <v>Einheit 1</v>
      </c>
      <c r="AA115" s="257" t="str">
        <f t="shared" si="32"/>
        <v>Einheit 2</v>
      </c>
      <c r="AB115" s="257" t="str">
        <f t="shared" si="32"/>
        <v>Einheit 3</v>
      </c>
      <c r="AC115" s="257" t="str">
        <f t="shared" si="32"/>
        <v>Einheit  4</v>
      </c>
      <c r="AD115" s="257" t="str">
        <f t="shared" si="32"/>
        <v>Einheit  5</v>
      </c>
      <c r="AE115" s="516" t="s">
        <v>215</v>
      </c>
      <c r="AF115" s="258"/>
      <c r="AG115" s="256" t="str">
        <f t="shared" ref="AG115:AK117" si="33">Z115</f>
        <v>Einheit 1</v>
      </c>
      <c r="AH115" s="257" t="str">
        <f t="shared" si="33"/>
        <v>Einheit 2</v>
      </c>
      <c r="AI115" s="257" t="str">
        <f t="shared" si="33"/>
        <v>Einheit 3</v>
      </c>
      <c r="AJ115" s="257" t="str">
        <f t="shared" si="33"/>
        <v>Einheit  4</v>
      </c>
      <c r="AK115" s="257" t="str">
        <f t="shared" si="33"/>
        <v>Einheit  5</v>
      </c>
      <c r="AL115" s="516" t="s">
        <v>215</v>
      </c>
      <c r="AM115" s="258"/>
      <c r="AN115" s="256" t="str">
        <f t="shared" ref="AN115:AR117" si="34">AG115</f>
        <v>Einheit 1</v>
      </c>
      <c r="AO115" s="257" t="str">
        <f t="shared" si="34"/>
        <v>Einheit 2</v>
      </c>
      <c r="AP115" s="257" t="str">
        <f t="shared" si="34"/>
        <v>Einheit 3</v>
      </c>
      <c r="AQ115" s="257" t="str">
        <f t="shared" si="34"/>
        <v>Einheit  4</v>
      </c>
      <c r="AR115" s="257" t="str">
        <f t="shared" si="34"/>
        <v>Einheit  5</v>
      </c>
      <c r="AS115" s="516" t="s">
        <v>215</v>
      </c>
      <c r="AT115" s="258"/>
      <c r="AU115" s="256" t="str">
        <f t="shared" ref="AU115:AY117" si="35">AN115</f>
        <v>Einheit 1</v>
      </c>
      <c r="AV115" s="257" t="str">
        <f t="shared" si="35"/>
        <v>Einheit 2</v>
      </c>
      <c r="AW115" s="257" t="str">
        <f t="shared" si="35"/>
        <v>Einheit 3</v>
      </c>
      <c r="AX115" s="257" t="str">
        <f t="shared" si="35"/>
        <v>Einheit  4</v>
      </c>
      <c r="AY115" s="257" t="str">
        <f t="shared" si="35"/>
        <v>Einheit  5</v>
      </c>
      <c r="AZ115" s="516" t="s">
        <v>215</v>
      </c>
      <c r="BA115" s="258"/>
      <c r="BB115" s="256" t="str">
        <f t="shared" ref="BB115:BF117" si="36">AU115</f>
        <v>Einheit 1</v>
      </c>
      <c r="BC115" s="257" t="str">
        <f t="shared" si="36"/>
        <v>Einheit 2</v>
      </c>
      <c r="BD115" s="257" t="str">
        <f t="shared" si="36"/>
        <v>Einheit 3</v>
      </c>
      <c r="BE115" s="257" t="str">
        <f t="shared" si="36"/>
        <v>Einheit  4</v>
      </c>
      <c r="BF115" s="257" t="str">
        <f t="shared" si="36"/>
        <v>Einheit  5</v>
      </c>
      <c r="BG115" s="516" t="s">
        <v>215</v>
      </c>
      <c r="BH115" s="258"/>
      <c r="BI115" s="256" t="str">
        <f t="shared" ref="BI115:BM117" si="37">BB115</f>
        <v>Einheit 1</v>
      </c>
      <c r="BJ115" s="257" t="str">
        <f t="shared" si="37"/>
        <v>Einheit 2</v>
      </c>
      <c r="BK115" s="257" t="str">
        <f t="shared" si="37"/>
        <v>Einheit 3</v>
      </c>
      <c r="BL115" s="257" t="str">
        <f t="shared" si="37"/>
        <v>Einheit  4</v>
      </c>
      <c r="BM115" s="257" t="str">
        <f t="shared" si="37"/>
        <v>Einheit  5</v>
      </c>
      <c r="BN115" s="516" t="s">
        <v>215</v>
      </c>
      <c r="BO115" s="258"/>
      <c r="BP115" s="256" t="str">
        <f t="shared" ref="BP115:BT117" si="38">BI115</f>
        <v>Einheit 1</v>
      </c>
      <c r="BQ115" s="257" t="str">
        <f t="shared" si="38"/>
        <v>Einheit 2</v>
      </c>
      <c r="BR115" s="257" t="str">
        <f t="shared" si="38"/>
        <v>Einheit 3</v>
      </c>
      <c r="BS115" s="257" t="str">
        <f t="shared" si="38"/>
        <v>Einheit  4</v>
      </c>
      <c r="BT115" s="257" t="str">
        <f t="shared" si="38"/>
        <v>Einheit  5</v>
      </c>
      <c r="BU115" s="516" t="s">
        <v>215</v>
      </c>
      <c r="BV115" s="258"/>
      <c r="BW115" s="256" t="str">
        <f t="shared" ref="BW115:CA117" si="39">BP115</f>
        <v>Einheit 1</v>
      </c>
      <c r="BX115" s="257" t="str">
        <f t="shared" si="39"/>
        <v>Einheit 2</v>
      </c>
      <c r="BY115" s="257" t="str">
        <f t="shared" si="39"/>
        <v>Einheit 3</v>
      </c>
      <c r="BZ115" s="257" t="str">
        <f t="shared" si="39"/>
        <v>Einheit  4</v>
      </c>
      <c r="CA115" s="257" t="str">
        <f t="shared" si="39"/>
        <v>Einheit  5</v>
      </c>
      <c r="CB115" s="516" t="s">
        <v>215</v>
      </c>
      <c r="CC115" s="258"/>
      <c r="CD115" s="256" t="str">
        <f t="shared" ref="CD115:CH117" si="40">BW115</f>
        <v>Einheit 1</v>
      </c>
      <c r="CE115" s="257" t="str">
        <f t="shared" si="40"/>
        <v>Einheit 2</v>
      </c>
      <c r="CF115" s="257" t="str">
        <f t="shared" si="40"/>
        <v>Einheit 3</v>
      </c>
      <c r="CG115" s="257" t="str">
        <f t="shared" si="40"/>
        <v>Einheit  4</v>
      </c>
      <c r="CH115" s="257" t="str">
        <f t="shared" si="40"/>
        <v>Einheit  5</v>
      </c>
      <c r="CI115" s="516" t="s">
        <v>215</v>
      </c>
      <c r="CJ115" s="258"/>
      <c r="CK115" s="520" t="s">
        <v>219</v>
      </c>
      <c r="CL115" s="251"/>
      <c r="CM115" s="251"/>
      <c r="CN115" s="251"/>
      <c r="CO115" s="251"/>
    </row>
    <row r="116" spans="1:93" s="259" customFormat="1" ht="14.45" customHeight="1" x14ac:dyDescent="0.2">
      <c r="A116" s="540"/>
      <c r="B116" s="540"/>
      <c r="C116" s="541"/>
      <c r="E116" s="260">
        <f t="shared" si="29"/>
        <v>0</v>
      </c>
      <c r="F116" s="261">
        <f t="shared" si="29"/>
        <v>0</v>
      </c>
      <c r="G116" s="261">
        <f t="shared" si="29"/>
        <v>0</v>
      </c>
      <c r="H116" s="261">
        <f t="shared" si="29"/>
        <v>0</v>
      </c>
      <c r="I116" s="261">
        <f t="shared" si="29"/>
        <v>0</v>
      </c>
      <c r="J116" s="517"/>
      <c r="K116" s="258"/>
      <c r="L116" s="260">
        <f t="shared" si="30"/>
        <v>0</v>
      </c>
      <c r="M116" s="261">
        <f t="shared" si="30"/>
        <v>0</v>
      </c>
      <c r="N116" s="261">
        <f t="shared" si="30"/>
        <v>0</v>
      </c>
      <c r="O116" s="261">
        <f t="shared" si="30"/>
        <v>0</v>
      </c>
      <c r="P116" s="261">
        <f t="shared" si="30"/>
        <v>0</v>
      </c>
      <c r="Q116" s="517"/>
      <c r="R116" s="258"/>
      <c r="S116" s="260">
        <f t="shared" si="31"/>
        <v>0</v>
      </c>
      <c r="T116" s="261">
        <f t="shared" si="31"/>
        <v>0</v>
      </c>
      <c r="U116" s="261">
        <f t="shared" si="31"/>
        <v>0</v>
      </c>
      <c r="V116" s="261">
        <f t="shared" si="31"/>
        <v>0</v>
      </c>
      <c r="W116" s="261">
        <f t="shared" si="31"/>
        <v>0</v>
      </c>
      <c r="X116" s="517"/>
      <c r="Y116" s="258"/>
      <c r="Z116" s="260">
        <f t="shared" si="32"/>
        <v>0</v>
      </c>
      <c r="AA116" s="261">
        <f t="shared" si="32"/>
        <v>0</v>
      </c>
      <c r="AB116" s="261">
        <f t="shared" si="32"/>
        <v>0</v>
      </c>
      <c r="AC116" s="261">
        <f t="shared" si="32"/>
        <v>0</v>
      </c>
      <c r="AD116" s="261">
        <f t="shared" si="32"/>
        <v>0</v>
      </c>
      <c r="AE116" s="517"/>
      <c r="AF116" s="258"/>
      <c r="AG116" s="260">
        <f t="shared" si="33"/>
        <v>0</v>
      </c>
      <c r="AH116" s="261">
        <f t="shared" si="33"/>
        <v>0</v>
      </c>
      <c r="AI116" s="261">
        <f t="shared" si="33"/>
        <v>0</v>
      </c>
      <c r="AJ116" s="261">
        <f t="shared" si="33"/>
        <v>0</v>
      </c>
      <c r="AK116" s="261">
        <f t="shared" si="33"/>
        <v>0</v>
      </c>
      <c r="AL116" s="517"/>
      <c r="AM116" s="258"/>
      <c r="AN116" s="260">
        <f t="shared" si="34"/>
        <v>0</v>
      </c>
      <c r="AO116" s="261">
        <f t="shared" si="34"/>
        <v>0</v>
      </c>
      <c r="AP116" s="261">
        <f t="shared" si="34"/>
        <v>0</v>
      </c>
      <c r="AQ116" s="261">
        <f t="shared" si="34"/>
        <v>0</v>
      </c>
      <c r="AR116" s="261">
        <f t="shared" si="34"/>
        <v>0</v>
      </c>
      <c r="AS116" s="517"/>
      <c r="AT116" s="258"/>
      <c r="AU116" s="260">
        <f t="shared" si="35"/>
        <v>0</v>
      </c>
      <c r="AV116" s="261">
        <f t="shared" si="35"/>
        <v>0</v>
      </c>
      <c r="AW116" s="261">
        <f t="shared" si="35"/>
        <v>0</v>
      </c>
      <c r="AX116" s="261">
        <f t="shared" si="35"/>
        <v>0</v>
      </c>
      <c r="AY116" s="261">
        <f t="shared" si="35"/>
        <v>0</v>
      </c>
      <c r="AZ116" s="517"/>
      <c r="BA116" s="258"/>
      <c r="BB116" s="260">
        <f t="shared" si="36"/>
        <v>0</v>
      </c>
      <c r="BC116" s="261">
        <f t="shared" si="36"/>
        <v>0</v>
      </c>
      <c r="BD116" s="261">
        <f t="shared" si="36"/>
        <v>0</v>
      </c>
      <c r="BE116" s="261">
        <f t="shared" si="36"/>
        <v>0</v>
      </c>
      <c r="BF116" s="261">
        <f t="shared" si="36"/>
        <v>0</v>
      </c>
      <c r="BG116" s="517"/>
      <c r="BH116" s="258"/>
      <c r="BI116" s="260">
        <f t="shared" si="37"/>
        <v>0</v>
      </c>
      <c r="BJ116" s="261">
        <f t="shared" si="37"/>
        <v>0</v>
      </c>
      <c r="BK116" s="261">
        <f t="shared" si="37"/>
        <v>0</v>
      </c>
      <c r="BL116" s="261">
        <f t="shared" si="37"/>
        <v>0</v>
      </c>
      <c r="BM116" s="261">
        <f t="shared" si="37"/>
        <v>0</v>
      </c>
      <c r="BN116" s="517"/>
      <c r="BO116" s="258"/>
      <c r="BP116" s="260">
        <f t="shared" si="38"/>
        <v>0</v>
      </c>
      <c r="BQ116" s="261">
        <f t="shared" si="38"/>
        <v>0</v>
      </c>
      <c r="BR116" s="261">
        <f t="shared" si="38"/>
        <v>0</v>
      </c>
      <c r="BS116" s="261">
        <f t="shared" si="38"/>
        <v>0</v>
      </c>
      <c r="BT116" s="261">
        <f t="shared" si="38"/>
        <v>0</v>
      </c>
      <c r="BU116" s="517"/>
      <c r="BV116" s="258"/>
      <c r="BW116" s="260">
        <f t="shared" si="39"/>
        <v>0</v>
      </c>
      <c r="BX116" s="261">
        <f t="shared" si="39"/>
        <v>0</v>
      </c>
      <c r="BY116" s="261">
        <f t="shared" si="39"/>
        <v>0</v>
      </c>
      <c r="BZ116" s="261">
        <f t="shared" si="39"/>
        <v>0</v>
      </c>
      <c r="CA116" s="261">
        <f t="shared" si="39"/>
        <v>0</v>
      </c>
      <c r="CB116" s="517"/>
      <c r="CC116" s="258"/>
      <c r="CD116" s="260">
        <f t="shared" si="40"/>
        <v>0</v>
      </c>
      <c r="CE116" s="261">
        <f t="shared" si="40"/>
        <v>0</v>
      </c>
      <c r="CF116" s="261">
        <f t="shared" si="40"/>
        <v>0</v>
      </c>
      <c r="CG116" s="261">
        <f t="shared" si="40"/>
        <v>0</v>
      </c>
      <c r="CH116" s="261">
        <f t="shared" si="40"/>
        <v>0</v>
      </c>
      <c r="CI116" s="517"/>
      <c r="CJ116" s="258"/>
      <c r="CK116" s="521"/>
    </row>
    <row r="117" spans="1:93" s="259" customFormat="1" ht="14.45" customHeight="1" x14ac:dyDescent="0.2">
      <c r="A117" s="542"/>
      <c r="B117" s="542"/>
      <c r="C117" s="543"/>
      <c r="D117" s="263"/>
      <c r="E117" s="358">
        <f t="shared" si="29"/>
        <v>0</v>
      </c>
      <c r="F117" s="359">
        <f t="shared" si="29"/>
        <v>0</v>
      </c>
      <c r="G117" s="359">
        <f t="shared" si="29"/>
        <v>0</v>
      </c>
      <c r="H117" s="359">
        <f t="shared" si="29"/>
        <v>0</v>
      </c>
      <c r="I117" s="359">
        <f t="shared" si="29"/>
        <v>0</v>
      </c>
      <c r="J117" s="518"/>
      <c r="K117" s="267"/>
      <c r="L117" s="358">
        <f t="shared" si="30"/>
        <v>0</v>
      </c>
      <c r="M117" s="359">
        <f t="shared" si="30"/>
        <v>0</v>
      </c>
      <c r="N117" s="359">
        <f t="shared" si="30"/>
        <v>0</v>
      </c>
      <c r="O117" s="359">
        <f t="shared" si="30"/>
        <v>0</v>
      </c>
      <c r="P117" s="359">
        <f t="shared" si="30"/>
        <v>0</v>
      </c>
      <c r="Q117" s="518"/>
      <c r="R117" s="267"/>
      <c r="S117" s="360">
        <f t="shared" si="31"/>
        <v>0</v>
      </c>
      <c r="T117" s="361">
        <f t="shared" si="31"/>
        <v>0</v>
      </c>
      <c r="U117" s="361">
        <f t="shared" si="31"/>
        <v>0</v>
      </c>
      <c r="V117" s="361">
        <f t="shared" si="31"/>
        <v>0</v>
      </c>
      <c r="W117" s="361">
        <f t="shared" si="31"/>
        <v>0</v>
      </c>
      <c r="X117" s="518"/>
      <c r="Y117" s="267"/>
      <c r="Z117" s="358">
        <f t="shared" si="32"/>
        <v>0</v>
      </c>
      <c r="AA117" s="359">
        <f t="shared" si="32"/>
        <v>0</v>
      </c>
      <c r="AB117" s="359">
        <f t="shared" si="32"/>
        <v>0</v>
      </c>
      <c r="AC117" s="359">
        <f t="shared" si="32"/>
        <v>0</v>
      </c>
      <c r="AD117" s="359">
        <f t="shared" si="32"/>
        <v>0</v>
      </c>
      <c r="AE117" s="518"/>
      <c r="AF117" s="267"/>
      <c r="AG117" s="358">
        <f t="shared" si="33"/>
        <v>0</v>
      </c>
      <c r="AH117" s="359">
        <f t="shared" si="33"/>
        <v>0</v>
      </c>
      <c r="AI117" s="359">
        <f t="shared" si="33"/>
        <v>0</v>
      </c>
      <c r="AJ117" s="359">
        <f t="shared" si="33"/>
        <v>0</v>
      </c>
      <c r="AK117" s="359">
        <f t="shared" si="33"/>
        <v>0</v>
      </c>
      <c r="AL117" s="518"/>
      <c r="AM117" s="267"/>
      <c r="AN117" s="358">
        <f t="shared" si="34"/>
        <v>0</v>
      </c>
      <c r="AO117" s="359">
        <f t="shared" si="34"/>
        <v>0</v>
      </c>
      <c r="AP117" s="359">
        <f t="shared" si="34"/>
        <v>0</v>
      </c>
      <c r="AQ117" s="359">
        <f t="shared" si="34"/>
        <v>0</v>
      </c>
      <c r="AR117" s="359">
        <f t="shared" si="34"/>
        <v>0</v>
      </c>
      <c r="AS117" s="518"/>
      <c r="AT117" s="267"/>
      <c r="AU117" s="358">
        <f t="shared" si="35"/>
        <v>0</v>
      </c>
      <c r="AV117" s="359">
        <f t="shared" si="35"/>
        <v>0</v>
      </c>
      <c r="AW117" s="359">
        <f t="shared" si="35"/>
        <v>0</v>
      </c>
      <c r="AX117" s="359">
        <f t="shared" si="35"/>
        <v>0</v>
      </c>
      <c r="AY117" s="359">
        <f t="shared" si="35"/>
        <v>0</v>
      </c>
      <c r="AZ117" s="518"/>
      <c r="BA117" s="267"/>
      <c r="BB117" s="358">
        <f t="shared" si="36"/>
        <v>0</v>
      </c>
      <c r="BC117" s="359">
        <f t="shared" si="36"/>
        <v>0</v>
      </c>
      <c r="BD117" s="359">
        <f t="shared" si="36"/>
        <v>0</v>
      </c>
      <c r="BE117" s="359">
        <f t="shared" si="36"/>
        <v>0</v>
      </c>
      <c r="BF117" s="359">
        <f t="shared" si="36"/>
        <v>0</v>
      </c>
      <c r="BG117" s="518"/>
      <c r="BH117" s="267"/>
      <c r="BI117" s="358">
        <f t="shared" si="37"/>
        <v>0</v>
      </c>
      <c r="BJ117" s="359">
        <f t="shared" si="37"/>
        <v>0</v>
      </c>
      <c r="BK117" s="359">
        <f t="shared" si="37"/>
        <v>0</v>
      </c>
      <c r="BL117" s="359">
        <f t="shared" si="37"/>
        <v>0</v>
      </c>
      <c r="BM117" s="359">
        <f t="shared" si="37"/>
        <v>0</v>
      </c>
      <c r="BN117" s="518"/>
      <c r="BO117" s="267"/>
      <c r="BP117" s="358">
        <f t="shared" si="38"/>
        <v>0</v>
      </c>
      <c r="BQ117" s="359">
        <f t="shared" si="38"/>
        <v>0</v>
      </c>
      <c r="BR117" s="359">
        <f t="shared" si="38"/>
        <v>0</v>
      </c>
      <c r="BS117" s="359">
        <f t="shared" si="38"/>
        <v>0</v>
      </c>
      <c r="BT117" s="359">
        <f t="shared" si="38"/>
        <v>0</v>
      </c>
      <c r="BU117" s="518"/>
      <c r="BV117" s="267"/>
      <c r="BW117" s="358">
        <f t="shared" si="39"/>
        <v>0</v>
      </c>
      <c r="BX117" s="359">
        <f t="shared" si="39"/>
        <v>0</v>
      </c>
      <c r="BY117" s="359">
        <f t="shared" si="39"/>
        <v>0</v>
      </c>
      <c r="BZ117" s="359">
        <f t="shared" si="39"/>
        <v>0</v>
      </c>
      <c r="CA117" s="359">
        <f t="shared" si="39"/>
        <v>0</v>
      </c>
      <c r="CB117" s="518"/>
      <c r="CC117" s="267"/>
      <c r="CD117" s="358">
        <f t="shared" si="40"/>
        <v>0</v>
      </c>
      <c r="CE117" s="359">
        <f t="shared" si="40"/>
        <v>0</v>
      </c>
      <c r="CF117" s="359">
        <f t="shared" si="40"/>
        <v>0</v>
      </c>
      <c r="CG117" s="359">
        <f t="shared" si="40"/>
        <v>0</v>
      </c>
      <c r="CH117" s="359">
        <f t="shared" si="40"/>
        <v>0</v>
      </c>
      <c r="CI117" s="518"/>
      <c r="CJ117" s="267"/>
      <c r="CK117" s="522"/>
    </row>
    <row r="118" spans="1:93" s="259" customFormat="1" ht="12.75" customHeight="1" x14ac:dyDescent="0.2">
      <c r="A118" s="524" t="s">
        <v>13</v>
      </c>
      <c r="B118" s="524" t="s">
        <v>209</v>
      </c>
      <c r="C118" s="526" t="s">
        <v>263</v>
      </c>
      <c r="D118" s="267"/>
      <c r="E118" s="510" t="str">
        <f>E30</f>
        <v>Anzahl monatlich verrechneter Halbtage und/oder ganze Tage</v>
      </c>
      <c r="F118" s="511"/>
      <c r="G118" s="511"/>
      <c r="H118" s="511"/>
      <c r="I118" s="512"/>
      <c r="J118" s="518"/>
      <c r="K118" s="267"/>
      <c r="L118" s="510" t="str">
        <f>E118</f>
        <v>Anzahl monatlich verrechneter Halbtage und/oder ganze Tage</v>
      </c>
      <c r="M118" s="511"/>
      <c r="N118" s="511"/>
      <c r="O118" s="511"/>
      <c r="P118" s="512"/>
      <c r="Q118" s="518"/>
      <c r="R118" s="267"/>
      <c r="S118" s="528" t="str">
        <f>L118</f>
        <v>Anzahl monatlich verrechneter Halbtage und/oder ganze Tage</v>
      </c>
      <c r="T118" s="529"/>
      <c r="U118" s="529"/>
      <c r="V118" s="529"/>
      <c r="W118" s="530"/>
      <c r="X118" s="518"/>
      <c r="Y118" s="267"/>
      <c r="Z118" s="510" t="str">
        <f>S118</f>
        <v>Anzahl monatlich verrechneter Halbtage und/oder ganze Tage</v>
      </c>
      <c r="AA118" s="511"/>
      <c r="AB118" s="511"/>
      <c r="AC118" s="511"/>
      <c r="AD118" s="512"/>
      <c r="AE118" s="518"/>
      <c r="AF118" s="267"/>
      <c r="AG118" s="510" t="str">
        <f>Z118</f>
        <v>Anzahl monatlich verrechneter Halbtage und/oder ganze Tage</v>
      </c>
      <c r="AH118" s="511"/>
      <c r="AI118" s="511"/>
      <c r="AJ118" s="511"/>
      <c r="AK118" s="512"/>
      <c r="AL118" s="518"/>
      <c r="AM118" s="267"/>
      <c r="AN118" s="510" t="str">
        <f>AG118</f>
        <v>Anzahl monatlich verrechneter Halbtage und/oder ganze Tage</v>
      </c>
      <c r="AO118" s="511"/>
      <c r="AP118" s="511"/>
      <c r="AQ118" s="511"/>
      <c r="AR118" s="512"/>
      <c r="AS118" s="518"/>
      <c r="AT118" s="267"/>
      <c r="AU118" s="510" t="str">
        <f>AN118</f>
        <v>Anzahl monatlich verrechneter Halbtage und/oder ganze Tage</v>
      </c>
      <c r="AV118" s="511"/>
      <c r="AW118" s="511"/>
      <c r="AX118" s="511"/>
      <c r="AY118" s="512"/>
      <c r="AZ118" s="518"/>
      <c r="BA118" s="267"/>
      <c r="BB118" s="510" t="str">
        <f>AU118</f>
        <v>Anzahl monatlich verrechneter Halbtage und/oder ganze Tage</v>
      </c>
      <c r="BC118" s="511"/>
      <c r="BD118" s="511"/>
      <c r="BE118" s="511"/>
      <c r="BF118" s="512"/>
      <c r="BG118" s="518"/>
      <c r="BH118" s="267"/>
      <c r="BI118" s="510" t="str">
        <f>BB118</f>
        <v>Anzahl monatlich verrechneter Halbtage und/oder ganze Tage</v>
      </c>
      <c r="BJ118" s="511"/>
      <c r="BK118" s="511"/>
      <c r="BL118" s="511"/>
      <c r="BM118" s="512"/>
      <c r="BN118" s="518"/>
      <c r="BO118" s="267"/>
      <c r="BP118" s="510" t="str">
        <f>BI118</f>
        <v>Anzahl monatlich verrechneter Halbtage und/oder ganze Tage</v>
      </c>
      <c r="BQ118" s="511"/>
      <c r="BR118" s="511"/>
      <c r="BS118" s="511"/>
      <c r="BT118" s="512"/>
      <c r="BU118" s="518"/>
      <c r="BV118" s="267"/>
      <c r="BW118" s="510" t="str">
        <f>BP118</f>
        <v>Anzahl monatlich verrechneter Halbtage und/oder ganze Tage</v>
      </c>
      <c r="BX118" s="511"/>
      <c r="BY118" s="511"/>
      <c r="BZ118" s="511"/>
      <c r="CA118" s="512"/>
      <c r="CB118" s="518"/>
      <c r="CC118" s="267"/>
      <c r="CD118" s="510" t="str">
        <f>BW118</f>
        <v>Anzahl monatlich verrechneter Halbtage und/oder ganze Tage</v>
      </c>
      <c r="CE118" s="511"/>
      <c r="CF118" s="511"/>
      <c r="CG118" s="511"/>
      <c r="CH118" s="512"/>
      <c r="CI118" s="518"/>
      <c r="CJ118" s="267"/>
      <c r="CK118" s="522"/>
    </row>
    <row r="119" spans="1:93" s="259" customFormat="1" ht="12.75" customHeight="1" x14ac:dyDescent="0.2">
      <c r="A119" s="525"/>
      <c r="B119" s="525"/>
      <c r="C119" s="527"/>
      <c r="D119" s="253"/>
      <c r="E119" s="513"/>
      <c r="F119" s="514"/>
      <c r="G119" s="514"/>
      <c r="H119" s="514"/>
      <c r="I119" s="515"/>
      <c r="J119" s="519"/>
      <c r="K119" s="267"/>
      <c r="L119" s="513"/>
      <c r="M119" s="514"/>
      <c r="N119" s="514"/>
      <c r="O119" s="514"/>
      <c r="P119" s="515"/>
      <c r="Q119" s="519"/>
      <c r="R119" s="267"/>
      <c r="S119" s="531"/>
      <c r="T119" s="532"/>
      <c r="U119" s="532"/>
      <c r="V119" s="532"/>
      <c r="W119" s="533"/>
      <c r="X119" s="519"/>
      <c r="Y119" s="267"/>
      <c r="Z119" s="513"/>
      <c r="AA119" s="514"/>
      <c r="AB119" s="514"/>
      <c r="AC119" s="514"/>
      <c r="AD119" s="515"/>
      <c r="AE119" s="519"/>
      <c r="AF119" s="267"/>
      <c r="AG119" s="513"/>
      <c r="AH119" s="514"/>
      <c r="AI119" s="514"/>
      <c r="AJ119" s="514"/>
      <c r="AK119" s="515"/>
      <c r="AL119" s="519"/>
      <c r="AM119" s="267"/>
      <c r="AN119" s="513"/>
      <c r="AO119" s="514"/>
      <c r="AP119" s="514"/>
      <c r="AQ119" s="514"/>
      <c r="AR119" s="515"/>
      <c r="AS119" s="519"/>
      <c r="AT119" s="267"/>
      <c r="AU119" s="513"/>
      <c r="AV119" s="514"/>
      <c r="AW119" s="514"/>
      <c r="AX119" s="514"/>
      <c r="AY119" s="515"/>
      <c r="AZ119" s="519"/>
      <c r="BA119" s="267"/>
      <c r="BB119" s="513"/>
      <c r="BC119" s="514"/>
      <c r="BD119" s="514"/>
      <c r="BE119" s="514"/>
      <c r="BF119" s="515"/>
      <c r="BG119" s="519"/>
      <c r="BH119" s="267"/>
      <c r="BI119" s="513"/>
      <c r="BJ119" s="514"/>
      <c r="BK119" s="514"/>
      <c r="BL119" s="514"/>
      <c r="BM119" s="515"/>
      <c r="BN119" s="519"/>
      <c r="BO119" s="267"/>
      <c r="BP119" s="513"/>
      <c r="BQ119" s="514"/>
      <c r="BR119" s="514"/>
      <c r="BS119" s="514"/>
      <c r="BT119" s="515"/>
      <c r="BU119" s="519"/>
      <c r="BV119" s="267"/>
      <c r="BW119" s="513"/>
      <c r="BX119" s="514"/>
      <c r="BY119" s="514"/>
      <c r="BZ119" s="514"/>
      <c r="CA119" s="515"/>
      <c r="CB119" s="519"/>
      <c r="CC119" s="267"/>
      <c r="CD119" s="513"/>
      <c r="CE119" s="514"/>
      <c r="CF119" s="514"/>
      <c r="CG119" s="514"/>
      <c r="CH119" s="515"/>
      <c r="CI119" s="519"/>
      <c r="CJ119" s="267"/>
      <c r="CK119" s="523"/>
    </row>
    <row r="120" spans="1:93" s="291" customFormat="1" ht="14.25" customHeight="1" x14ac:dyDescent="0.2">
      <c r="A120" s="362"/>
      <c r="B120" s="363"/>
      <c r="C120" s="364"/>
      <c r="D120" s="267"/>
      <c r="E120" s="362"/>
      <c r="F120" s="363"/>
      <c r="G120" s="363"/>
      <c r="H120" s="363"/>
      <c r="I120" s="363"/>
      <c r="J120" s="380">
        <f t="shared" ref="J120:J127" si="41">E120*E$29+F120*F$29+G120*G$29+H120*H$29+I120*I$29</f>
        <v>0</v>
      </c>
      <c r="K120" s="278"/>
      <c r="L120" s="362"/>
      <c r="M120" s="363"/>
      <c r="N120" s="363"/>
      <c r="O120" s="367"/>
      <c r="P120" s="367"/>
      <c r="Q120" s="380">
        <f>L120*L$29+M120*M$29+N120*N$29+O120*O$29+P120*P$29</f>
        <v>0</v>
      </c>
      <c r="R120" s="283"/>
      <c r="S120" s="362"/>
      <c r="T120" s="363"/>
      <c r="U120" s="363"/>
      <c r="V120" s="363"/>
      <c r="W120" s="363"/>
      <c r="X120" s="380">
        <f>S120*S$29+T120*T$29+U120*U$29+V120*V$29+W120*W$29</f>
        <v>0</v>
      </c>
      <c r="Y120" s="285"/>
      <c r="Z120" s="362"/>
      <c r="AA120" s="363"/>
      <c r="AB120" s="363"/>
      <c r="AC120" s="367"/>
      <c r="AD120" s="367"/>
      <c r="AE120" s="380">
        <f>Z120*Z$29+AA120*AA$29+AB120*AB$29+AC120*AC$29+AD120*AD$29</f>
        <v>0</v>
      </c>
      <c r="AF120" s="278"/>
      <c r="AG120" s="362"/>
      <c r="AH120" s="363"/>
      <c r="AI120" s="363"/>
      <c r="AJ120" s="367"/>
      <c r="AK120" s="367"/>
      <c r="AL120" s="380">
        <f>AG120*AG$29+AH120*AH$29+AI120*AI$29+AJ120*AJ$29+AK120*AK$29</f>
        <v>0</v>
      </c>
      <c r="AM120" s="283"/>
      <c r="AN120" s="362"/>
      <c r="AO120" s="363"/>
      <c r="AP120" s="363"/>
      <c r="AQ120" s="367"/>
      <c r="AR120" s="367"/>
      <c r="AS120" s="380">
        <f>AN120*AN$29+AO120*AO$29+AP120*AP$29+AQ120*AQ$29+AR120*AR$29</f>
        <v>0</v>
      </c>
      <c r="AT120" s="288"/>
      <c r="AU120" s="362"/>
      <c r="AV120" s="363"/>
      <c r="AW120" s="363"/>
      <c r="AX120" s="367"/>
      <c r="AY120" s="367"/>
      <c r="AZ120" s="380">
        <f>AU120*AU$29+AV120*AV$29+AW120*AW$29+AX120*AX$29+AY120*AY$29</f>
        <v>0</v>
      </c>
      <c r="BA120" s="285"/>
      <c r="BB120" s="362"/>
      <c r="BC120" s="363"/>
      <c r="BD120" s="363"/>
      <c r="BE120" s="367"/>
      <c r="BF120" s="367"/>
      <c r="BG120" s="380">
        <f t="shared" ref="BG120:BG127" si="42">BB120*BB$29+BC120*BC$29+BD120*BD$29+BE120*BE$29+BF120*BF$29</f>
        <v>0</v>
      </c>
      <c r="BH120" s="285"/>
      <c r="BI120" s="362"/>
      <c r="BJ120" s="363"/>
      <c r="BK120" s="363"/>
      <c r="BL120" s="367"/>
      <c r="BM120" s="367"/>
      <c r="BN120" s="380">
        <f>BI120*BI$29+BJ120*BJ$29+BK120*BK$29+BL120*BL$29+BM120*BM$29</f>
        <v>0</v>
      </c>
      <c r="BO120" s="288"/>
      <c r="BP120" s="362"/>
      <c r="BQ120" s="363"/>
      <c r="BR120" s="363"/>
      <c r="BS120" s="367"/>
      <c r="BT120" s="367"/>
      <c r="BU120" s="380">
        <f>BP120*BP$29+BQ120*BQ$29+BR120*BR$29+BS120*BS$29+BT120*BT$29</f>
        <v>0</v>
      </c>
      <c r="BV120" s="288"/>
      <c r="BW120" s="362"/>
      <c r="BX120" s="363"/>
      <c r="BY120" s="363"/>
      <c r="BZ120" s="367"/>
      <c r="CA120" s="367"/>
      <c r="CB120" s="380">
        <f t="shared" ref="CB120:CB127" si="43">BW120*BW$29+BX120*BX$29+BY120*BY$29+BZ120*BZ$29+CA120*CA$29</f>
        <v>0</v>
      </c>
      <c r="CC120" s="285"/>
      <c r="CD120" s="362"/>
      <c r="CE120" s="363"/>
      <c r="CF120" s="363"/>
      <c r="CG120" s="367"/>
      <c r="CH120" s="367"/>
      <c r="CI120" s="380">
        <f>CD120*CD$29+CE120*CE$29+CF120*CF$29+CG120*CG$29+CH120*CH$29</f>
        <v>0</v>
      </c>
      <c r="CJ120" s="288"/>
      <c r="CK120" s="365">
        <f>SUM(J120,Q120,X120,AE120,AL120,AS120,AZ120,BG120,BN120,BU120,CB120,CI120)</f>
        <v>0</v>
      </c>
    </row>
    <row r="121" spans="1:93" s="291" customFormat="1" ht="14.25" customHeight="1" x14ac:dyDescent="0.2">
      <c r="A121" s="366"/>
      <c r="B121" s="367"/>
      <c r="C121" s="368"/>
      <c r="D121" s="254"/>
      <c r="E121" s="366"/>
      <c r="F121" s="367"/>
      <c r="G121" s="367"/>
      <c r="H121" s="367"/>
      <c r="I121" s="367"/>
      <c r="J121" s="380">
        <f t="shared" si="41"/>
        <v>0</v>
      </c>
      <c r="K121" s="278"/>
      <c r="L121" s="366"/>
      <c r="M121" s="367"/>
      <c r="N121" s="367"/>
      <c r="O121" s="367"/>
      <c r="P121" s="367"/>
      <c r="Q121" s="380">
        <f>L121*L$29+M121*M$29+N121*N$29+O121*O$29+P121*P$29</f>
        <v>0</v>
      </c>
      <c r="R121" s="283"/>
      <c r="S121" s="366"/>
      <c r="T121" s="367"/>
      <c r="U121" s="367"/>
      <c r="V121" s="367"/>
      <c r="W121" s="367"/>
      <c r="X121" s="380">
        <f>S121*S$29+T121*T$29+U121*U$29+V121*V$29+W121*W$29</f>
        <v>0</v>
      </c>
      <c r="Y121" s="285"/>
      <c r="Z121" s="366"/>
      <c r="AA121" s="367"/>
      <c r="AB121" s="367"/>
      <c r="AC121" s="367"/>
      <c r="AD121" s="367"/>
      <c r="AE121" s="380">
        <f>Z121*Z$29+AA121*AA$29+AB121*AB$29+AC121*AC$29+AD121*AD$29</f>
        <v>0</v>
      </c>
      <c r="AF121" s="278"/>
      <c r="AG121" s="366"/>
      <c r="AH121" s="367"/>
      <c r="AI121" s="367"/>
      <c r="AJ121" s="367"/>
      <c r="AK121" s="367"/>
      <c r="AL121" s="380">
        <f>AG121*AG$29+AH121*AH$29+AI121*AI$29+AJ121*AJ$29+AK121*AK$29</f>
        <v>0</v>
      </c>
      <c r="AM121" s="283"/>
      <c r="AN121" s="366"/>
      <c r="AO121" s="367"/>
      <c r="AP121" s="367"/>
      <c r="AQ121" s="367"/>
      <c r="AR121" s="367"/>
      <c r="AS121" s="380">
        <f>AN121*AN$29+AO121*AO$29+AP121*AP$29+AQ121*AQ$29+AR121*AR$29</f>
        <v>0</v>
      </c>
      <c r="AT121" s="288"/>
      <c r="AU121" s="366"/>
      <c r="AV121" s="367"/>
      <c r="AW121" s="367"/>
      <c r="AX121" s="367"/>
      <c r="AY121" s="367"/>
      <c r="AZ121" s="380">
        <f>AU121*AU$29+AV121*AV$29+AW121*AW$29+AX121*AX$29+AY121*AY$29</f>
        <v>0</v>
      </c>
      <c r="BA121" s="285"/>
      <c r="BB121" s="366"/>
      <c r="BC121" s="367"/>
      <c r="BD121" s="367"/>
      <c r="BE121" s="367"/>
      <c r="BF121" s="367"/>
      <c r="BG121" s="380">
        <f t="shared" si="42"/>
        <v>0</v>
      </c>
      <c r="BH121" s="285"/>
      <c r="BI121" s="366"/>
      <c r="BJ121" s="367"/>
      <c r="BK121" s="367"/>
      <c r="BL121" s="367"/>
      <c r="BM121" s="367"/>
      <c r="BN121" s="380">
        <f>BI121*BI$29+BJ121*BJ$29+BK121*BK$29+BL121*BL$29+BM121*BM$29</f>
        <v>0</v>
      </c>
      <c r="BO121" s="288"/>
      <c r="BP121" s="366"/>
      <c r="BQ121" s="367"/>
      <c r="BR121" s="367"/>
      <c r="BS121" s="367"/>
      <c r="BT121" s="367"/>
      <c r="BU121" s="380">
        <f>BP121*BP$29+BQ121*BQ$29+BR121*BR$29+BS121*BS$29+BT121*BT$29</f>
        <v>0</v>
      </c>
      <c r="BV121" s="288"/>
      <c r="BW121" s="366"/>
      <c r="BX121" s="367"/>
      <c r="BY121" s="367"/>
      <c r="BZ121" s="367"/>
      <c r="CA121" s="367"/>
      <c r="CB121" s="380">
        <f t="shared" si="43"/>
        <v>0</v>
      </c>
      <c r="CC121" s="285"/>
      <c r="CD121" s="366"/>
      <c r="CE121" s="367"/>
      <c r="CF121" s="367"/>
      <c r="CG121" s="367"/>
      <c r="CH121" s="367"/>
      <c r="CI121" s="380">
        <f>CD121*CD$29+CE121*CE$29+CF121*CF$29+CG121*CG$29+CH121*CH$29</f>
        <v>0</v>
      </c>
      <c r="CJ121" s="288"/>
      <c r="CK121" s="369">
        <f>SUM(J121,Q121,X121,AE121,AL121,AS121,AZ121,BG121,BN121,BU121,CB121,CI121)</f>
        <v>0</v>
      </c>
    </row>
    <row r="122" spans="1:93" s="291" customFormat="1" ht="14.25" customHeight="1" x14ac:dyDescent="0.2">
      <c r="A122" s="366"/>
      <c r="B122" s="367"/>
      <c r="C122" s="368"/>
      <c r="D122" s="254"/>
      <c r="E122" s="366"/>
      <c r="F122" s="367"/>
      <c r="G122" s="367"/>
      <c r="H122" s="367"/>
      <c r="I122" s="367"/>
      <c r="J122" s="380">
        <f t="shared" si="41"/>
        <v>0</v>
      </c>
      <c r="K122" s="278"/>
      <c r="L122" s="366"/>
      <c r="M122" s="367"/>
      <c r="N122" s="367"/>
      <c r="O122" s="367"/>
      <c r="P122" s="367"/>
      <c r="Q122" s="380">
        <f t="shared" ref="Q122:Q127" si="44">L122*L$29+M122*M$29+N122*N$29+O122*O$29+P122*P$29</f>
        <v>0</v>
      </c>
      <c r="R122" s="283"/>
      <c r="S122" s="366"/>
      <c r="T122" s="367"/>
      <c r="U122" s="367"/>
      <c r="V122" s="367"/>
      <c r="W122" s="367"/>
      <c r="X122" s="380">
        <f t="shared" ref="X122:X127" si="45">S122*S$29+T122*T$29+U122*U$29+V122*V$29+W122*W$29</f>
        <v>0</v>
      </c>
      <c r="Y122" s="285"/>
      <c r="Z122" s="366"/>
      <c r="AA122" s="367"/>
      <c r="AB122" s="367"/>
      <c r="AC122" s="367"/>
      <c r="AD122" s="367"/>
      <c r="AE122" s="380">
        <f t="shared" ref="AE122:AE127" si="46">Z122*Z$29+AA122*AA$29+AB122*AB$29+AC122*AC$29+AD122*AD$29</f>
        <v>0</v>
      </c>
      <c r="AF122" s="278"/>
      <c r="AG122" s="366"/>
      <c r="AH122" s="367"/>
      <c r="AI122" s="367"/>
      <c r="AJ122" s="367"/>
      <c r="AK122" s="367"/>
      <c r="AL122" s="380">
        <f t="shared" ref="AL122:AL127" si="47">AG122*AG$29+AH122*AH$29+AI122*AI$29+AJ122*AJ$29+AK122*AK$29</f>
        <v>0</v>
      </c>
      <c r="AM122" s="283"/>
      <c r="AN122" s="366"/>
      <c r="AO122" s="367"/>
      <c r="AP122" s="367"/>
      <c r="AQ122" s="367"/>
      <c r="AR122" s="367"/>
      <c r="AS122" s="380">
        <f t="shared" ref="AS122:AS127" si="48">AN122*AN$29+AO122*AO$29+AP122*AP$29+AQ122*AQ$29+AR122*AR$29</f>
        <v>0</v>
      </c>
      <c r="AT122" s="288"/>
      <c r="AU122" s="366"/>
      <c r="AV122" s="367"/>
      <c r="AW122" s="367"/>
      <c r="AX122" s="367"/>
      <c r="AY122" s="367"/>
      <c r="AZ122" s="380">
        <f t="shared" ref="AZ122:AZ127" si="49">AU122*AU$29+AV122*AV$29+AW122*AW$29+AX122*AX$29+AY122*AY$29</f>
        <v>0</v>
      </c>
      <c r="BA122" s="285"/>
      <c r="BB122" s="366"/>
      <c r="BC122" s="367"/>
      <c r="BD122" s="367"/>
      <c r="BE122" s="367"/>
      <c r="BF122" s="367"/>
      <c r="BG122" s="380">
        <f t="shared" si="42"/>
        <v>0</v>
      </c>
      <c r="BH122" s="285"/>
      <c r="BI122" s="366"/>
      <c r="BJ122" s="367"/>
      <c r="BK122" s="367"/>
      <c r="BL122" s="367"/>
      <c r="BM122" s="367"/>
      <c r="BN122" s="380">
        <f t="shared" ref="BN122:BN127" si="50">BI122*BI$29+BJ122*BJ$29+BK122*BK$29+BL122*BL$29+BM122*BM$29</f>
        <v>0</v>
      </c>
      <c r="BO122" s="288"/>
      <c r="BP122" s="366"/>
      <c r="BQ122" s="367"/>
      <c r="BR122" s="367"/>
      <c r="BS122" s="367"/>
      <c r="BT122" s="367"/>
      <c r="BU122" s="380">
        <f t="shared" ref="BU122:BU127" si="51">BP122*BP$29+BQ122*BQ$29+BR122*BR$29+BS122*BS$29+BT122*BT$29</f>
        <v>0</v>
      </c>
      <c r="BV122" s="288"/>
      <c r="BW122" s="366"/>
      <c r="BX122" s="367"/>
      <c r="BY122" s="367"/>
      <c r="BZ122" s="367"/>
      <c r="CA122" s="367"/>
      <c r="CB122" s="380">
        <f t="shared" si="43"/>
        <v>0</v>
      </c>
      <c r="CC122" s="285"/>
      <c r="CD122" s="366"/>
      <c r="CE122" s="367"/>
      <c r="CF122" s="367"/>
      <c r="CG122" s="367"/>
      <c r="CH122" s="367"/>
      <c r="CI122" s="380">
        <f t="shared" ref="CI122:CI127" si="52">CD122*CD$29+CE122*CE$29+CF122*CF$29+CG122*CG$29+CH122*CH$29</f>
        <v>0</v>
      </c>
      <c r="CJ122" s="288"/>
      <c r="CK122" s="369">
        <f t="shared" ref="CK122:CK127" si="53">SUM(J122,Q122,X122,AE122,AL122,AS122,AZ122,BG122,BN122,BU122,CB122,CI122)</f>
        <v>0</v>
      </c>
    </row>
    <row r="123" spans="1:93" s="291" customFormat="1" ht="14.25" customHeight="1" x14ac:dyDescent="0.2">
      <c r="A123" s="366"/>
      <c r="B123" s="367"/>
      <c r="C123" s="368"/>
      <c r="D123" s="254"/>
      <c r="E123" s="366"/>
      <c r="F123" s="367"/>
      <c r="G123" s="367"/>
      <c r="H123" s="367"/>
      <c r="I123" s="367"/>
      <c r="J123" s="380">
        <f t="shared" si="41"/>
        <v>0</v>
      </c>
      <c r="K123" s="278"/>
      <c r="L123" s="366"/>
      <c r="M123" s="367"/>
      <c r="N123" s="367"/>
      <c r="O123" s="367"/>
      <c r="P123" s="367"/>
      <c r="Q123" s="380">
        <f t="shared" si="44"/>
        <v>0</v>
      </c>
      <c r="R123" s="283"/>
      <c r="S123" s="366"/>
      <c r="T123" s="367"/>
      <c r="U123" s="367"/>
      <c r="V123" s="367"/>
      <c r="W123" s="367"/>
      <c r="X123" s="380">
        <f t="shared" si="45"/>
        <v>0</v>
      </c>
      <c r="Y123" s="285"/>
      <c r="Z123" s="366"/>
      <c r="AA123" s="367"/>
      <c r="AB123" s="367"/>
      <c r="AC123" s="367"/>
      <c r="AD123" s="367"/>
      <c r="AE123" s="380">
        <f t="shared" si="46"/>
        <v>0</v>
      </c>
      <c r="AF123" s="278"/>
      <c r="AG123" s="366"/>
      <c r="AH123" s="367"/>
      <c r="AI123" s="367"/>
      <c r="AJ123" s="367"/>
      <c r="AK123" s="367"/>
      <c r="AL123" s="380">
        <f>AG123*AG$29+AH123*AH$29+AI123*AI$29+AJ123*AJ$29+AK123*AK$29</f>
        <v>0</v>
      </c>
      <c r="AM123" s="283"/>
      <c r="AN123" s="366"/>
      <c r="AO123" s="367"/>
      <c r="AP123" s="367"/>
      <c r="AQ123" s="367"/>
      <c r="AR123" s="367"/>
      <c r="AS123" s="380">
        <f t="shared" si="48"/>
        <v>0</v>
      </c>
      <c r="AT123" s="288"/>
      <c r="AU123" s="366"/>
      <c r="AV123" s="367"/>
      <c r="AW123" s="367"/>
      <c r="AX123" s="367"/>
      <c r="AY123" s="367"/>
      <c r="AZ123" s="380">
        <f>AU123*AU$29+AV123*AV$29+AW123*AW$29+AX123*AX$29+AY123*AY$29</f>
        <v>0</v>
      </c>
      <c r="BA123" s="285"/>
      <c r="BB123" s="366"/>
      <c r="BC123" s="367"/>
      <c r="BD123" s="367"/>
      <c r="BE123" s="367"/>
      <c r="BF123" s="367"/>
      <c r="BG123" s="380">
        <f t="shared" si="42"/>
        <v>0</v>
      </c>
      <c r="BH123" s="285"/>
      <c r="BI123" s="366"/>
      <c r="BJ123" s="367"/>
      <c r="BK123" s="367"/>
      <c r="BL123" s="367"/>
      <c r="BM123" s="367"/>
      <c r="BN123" s="380">
        <f>BI123*BI$29+BJ123*BJ$29+BK123*BK$29+BL123*BL$29+BM123*BM$29</f>
        <v>0</v>
      </c>
      <c r="BO123" s="288"/>
      <c r="BP123" s="366"/>
      <c r="BQ123" s="367"/>
      <c r="BR123" s="367"/>
      <c r="BS123" s="367"/>
      <c r="BT123" s="367"/>
      <c r="BU123" s="380">
        <f t="shared" si="51"/>
        <v>0</v>
      </c>
      <c r="BV123" s="288"/>
      <c r="BW123" s="366"/>
      <c r="BX123" s="367"/>
      <c r="BY123" s="367"/>
      <c r="BZ123" s="367"/>
      <c r="CA123" s="367"/>
      <c r="CB123" s="380">
        <f t="shared" si="43"/>
        <v>0</v>
      </c>
      <c r="CC123" s="285"/>
      <c r="CD123" s="366"/>
      <c r="CE123" s="367"/>
      <c r="CF123" s="367"/>
      <c r="CG123" s="367"/>
      <c r="CH123" s="367"/>
      <c r="CI123" s="380">
        <f>CD123*CD$29+CE123*CE$29+CF123*CF$29+CG123*CG$29+CH123*CH$29</f>
        <v>0</v>
      </c>
      <c r="CJ123" s="288"/>
      <c r="CK123" s="369">
        <f>SUM(J123,Q123,X123,AE123,AL123,AS123,AZ123,BG123,BN123,BU123,CB123,CI123)</f>
        <v>0</v>
      </c>
    </row>
    <row r="124" spans="1:93" s="291" customFormat="1" ht="14.25" customHeight="1" x14ac:dyDescent="0.2">
      <c r="A124" s="366"/>
      <c r="B124" s="367"/>
      <c r="C124" s="368"/>
      <c r="D124" s="254"/>
      <c r="E124" s="366"/>
      <c r="F124" s="367"/>
      <c r="G124" s="367"/>
      <c r="H124" s="367"/>
      <c r="I124" s="367"/>
      <c r="J124" s="380">
        <f>E124*E$29+F124*F$29+G124*G$29+H124*H$29+I124*I$29</f>
        <v>0</v>
      </c>
      <c r="K124" s="278"/>
      <c r="L124" s="366"/>
      <c r="M124" s="367"/>
      <c r="N124" s="367"/>
      <c r="O124" s="367"/>
      <c r="P124" s="367"/>
      <c r="Q124" s="380">
        <f t="shared" si="44"/>
        <v>0</v>
      </c>
      <c r="R124" s="283"/>
      <c r="S124" s="366"/>
      <c r="T124" s="367"/>
      <c r="U124" s="367"/>
      <c r="V124" s="367"/>
      <c r="W124" s="367"/>
      <c r="X124" s="380">
        <f>S124*S$29+T124*T$29+U124*U$29+V124*V$29+W124*W$29</f>
        <v>0</v>
      </c>
      <c r="Y124" s="285"/>
      <c r="Z124" s="366"/>
      <c r="AA124" s="367"/>
      <c r="AB124" s="367"/>
      <c r="AC124" s="367"/>
      <c r="AD124" s="367"/>
      <c r="AE124" s="380">
        <f t="shared" si="46"/>
        <v>0</v>
      </c>
      <c r="AF124" s="278"/>
      <c r="AG124" s="366"/>
      <c r="AH124" s="367"/>
      <c r="AI124" s="367"/>
      <c r="AJ124" s="367"/>
      <c r="AK124" s="367"/>
      <c r="AL124" s="380">
        <f t="shared" si="47"/>
        <v>0</v>
      </c>
      <c r="AM124" s="283"/>
      <c r="AN124" s="366"/>
      <c r="AO124" s="367"/>
      <c r="AP124" s="367"/>
      <c r="AQ124" s="367"/>
      <c r="AR124" s="367"/>
      <c r="AS124" s="380">
        <f>AN124*AN$29+AO124*AO$29+AP124*AP$29+AQ124*AQ$29+AR124*AR$29</f>
        <v>0</v>
      </c>
      <c r="AT124" s="288"/>
      <c r="AU124" s="366"/>
      <c r="AV124" s="367"/>
      <c r="AW124" s="367"/>
      <c r="AX124" s="367"/>
      <c r="AY124" s="367"/>
      <c r="AZ124" s="380">
        <f t="shared" si="49"/>
        <v>0</v>
      </c>
      <c r="BA124" s="285"/>
      <c r="BB124" s="366"/>
      <c r="BC124" s="367"/>
      <c r="BD124" s="367"/>
      <c r="BE124" s="367"/>
      <c r="BF124" s="367"/>
      <c r="BG124" s="380">
        <f t="shared" si="42"/>
        <v>0</v>
      </c>
      <c r="BH124" s="285"/>
      <c r="BI124" s="366"/>
      <c r="BJ124" s="367"/>
      <c r="BK124" s="367"/>
      <c r="BL124" s="367"/>
      <c r="BM124" s="367"/>
      <c r="BN124" s="380">
        <f t="shared" si="50"/>
        <v>0</v>
      </c>
      <c r="BO124" s="288"/>
      <c r="BP124" s="366"/>
      <c r="BQ124" s="367"/>
      <c r="BR124" s="367"/>
      <c r="BS124" s="367"/>
      <c r="BT124" s="367"/>
      <c r="BU124" s="380">
        <f t="shared" si="51"/>
        <v>0</v>
      </c>
      <c r="BV124" s="288"/>
      <c r="BW124" s="366"/>
      <c r="BX124" s="367"/>
      <c r="BY124" s="367"/>
      <c r="BZ124" s="367"/>
      <c r="CA124" s="367"/>
      <c r="CB124" s="380">
        <f t="shared" si="43"/>
        <v>0</v>
      </c>
      <c r="CC124" s="285"/>
      <c r="CD124" s="366"/>
      <c r="CE124" s="367"/>
      <c r="CF124" s="367"/>
      <c r="CG124" s="367"/>
      <c r="CH124" s="367"/>
      <c r="CI124" s="380">
        <f t="shared" si="52"/>
        <v>0</v>
      </c>
      <c r="CJ124" s="288"/>
      <c r="CK124" s="369">
        <f t="shared" si="53"/>
        <v>0</v>
      </c>
    </row>
    <row r="125" spans="1:93" s="291" customFormat="1" ht="14.25" customHeight="1" x14ac:dyDescent="0.2">
      <c r="A125" s="366"/>
      <c r="B125" s="367"/>
      <c r="C125" s="368"/>
      <c r="D125" s="254"/>
      <c r="E125" s="366"/>
      <c r="F125" s="367"/>
      <c r="G125" s="367"/>
      <c r="H125" s="367"/>
      <c r="I125" s="367"/>
      <c r="J125" s="380">
        <f t="shared" si="41"/>
        <v>0</v>
      </c>
      <c r="K125" s="278"/>
      <c r="L125" s="366"/>
      <c r="M125" s="367"/>
      <c r="N125" s="367"/>
      <c r="O125" s="367"/>
      <c r="P125" s="367"/>
      <c r="Q125" s="380">
        <f t="shared" si="44"/>
        <v>0</v>
      </c>
      <c r="R125" s="283"/>
      <c r="S125" s="366"/>
      <c r="T125" s="367"/>
      <c r="U125" s="367"/>
      <c r="V125" s="367"/>
      <c r="W125" s="367"/>
      <c r="X125" s="380">
        <f t="shared" si="45"/>
        <v>0</v>
      </c>
      <c r="Y125" s="285"/>
      <c r="Z125" s="366"/>
      <c r="AA125" s="367"/>
      <c r="AB125" s="367"/>
      <c r="AC125" s="367"/>
      <c r="AD125" s="367"/>
      <c r="AE125" s="380">
        <f t="shared" si="46"/>
        <v>0</v>
      </c>
      <c r="AF125" s="278"/>
      <c r="AG125" s="366"/>
      <c r="AH125" s="367"/>
      <c r="AI125" s="367"/>
      <c r="AJ125" s="367"/>
      <c r="AK125" s="367"/>
      <c r="AL125" s="380">
        <f t="shared" si="47"/>
        <v>0</v>
      </c>
      <c r="AM125" s="283"/>
      <c r="AN125" s="366"/>
      <c r="AO125" s="367"/>
      <c r="AP125" s="367"/>
      <c r="AQ125" s="367"/>
      <c r="AR125" s="367"/>
      <c r="AS125" s="380">
        <f t="shared" si="48"/>
        <v>0</v>
      </c>
      <c r="AT125" s="288"/>
      <c r="AU125" s="366"/>
      <c r="AV125" s="367"/>
      <c r="AW125" s="367"/>
      <c r="AX125" s="367"/>
      <c r="AY125" s="367"/>
      <c r="AZ125" s="380">
        <f t="shared" si="49"/>
        <v>0</v>
      </c>
      <c r="BA125" s="285"/>
      <c r="BB125" s="366"/>
      <c r="BC125" s="367"/>
      <c r="BD125" s="367"/>
      <c r="BE125" s="367"/>
      <c r="BF125" s="367"/>
      <c r="BG125" s="380">
        <f t="shared" si="42"/>
        <v>0</v>
      </c>
      <c r="BH125" s="285"/>
      <c r="BI125" s="366"/>
      <c r="BJ125" s="367"/>
      <c r="BK125" s="367"/>
      <c r="BL125" s="367"/>
      <c r="BM125" s="367"/>
      <c r="BN125" s="380">
        <f t="shared" si="50"/>
        <v>0</v>
      </c>
      <c r="BO125" s="288"/>
      <c r="BP125" s="366"/>
      <c r="BQ125" s="367"/>
      <c r="BR125" s="367"/>
      <c r="BS125" s="367"/>
      <c r="BT125" s="367"/>
      <c r="BU125" s="380">
        <f t="shared" si="51"/>
        <v>0</v>
      </c>
      <c r="BV125" s="288"/>
      <c r="BW125" s="366"/>
      <c r="BX125" s="367"/>
      <c r="BY125" s="367"/>
      <c r="BZ125" s="367"/>
      <c r="CA125" s="367"/>
      <c r="CB125" s="380">
        <f t="shared" si="43"/>
        <v>0</v>
      </c>
      <c r="CC125" s="285"/>
      <c r="CD125" s="366"/>
      <c r="CE125" s="367"/>
      <c r="CF125" s="367"/>
      <c r="CG125" s="367"/>
      <c r="CH125" s="367"/>
      <c r="CI125" s="380">
        <f t="shared" si="52"/>
        <v>0</v>
      </c>
      <c r="CJ125" s="288"/>
      <c r="CK125" s="369">
        <f t="shared" si="53"/>
        <v>0</v>
      </c>
    </row>
    <row r="126" spans="1:93" s="291" customFormat="1" ht="14.25" customHeight="1" x14ac:dyDescent="0.2">
      <c r="A126" s="366"/>
      <c r="B126" s="367"/>
      <c r="C126" s="368"/>
      <c r="D126" s="254"/>
      <c r="E126" s="366"/>
      <c r="F126" s="367"/>
      <c r="G126" s="367"/>
      <c r="H126" s="367"/>
      <c r="I126" s="367"/>
      <c r="J126" s="380">
        <f t="shared" si="41"/>
        <v>0</v>
      </c>
      <c r="K126" s="278"/>
      <c r="L126" s="366"/>
      <c r="M126" s="367"/>
      <c r="N126" s="367"/>
      <c r="O126" s="367"/>
      <c r="P126" s="367"/>
      <c r="Q126" s="380">
        <f t="shared" si="44"/>
        <v>0</v>
      </c>
      <c r="R126" s="283"/>
      <c r="S126" s="366"/>
      <c r="T126" s="367"/>
      <c r="U126" s="367"/>
      <c r="V126" s="367"/>
      <c r="W126" s="367"/>
      <c r="X126" s="380">
        <f t="shared" si="45"/>
        <v>0</v>
      </c>
      <c r="Y126" s="285"/>
      <c r="Z126" s="366"/>
      <c r="AA126" s="367"/>
      <c r="AB126" s="367"/>
      <c r="AC126" s="367"/>
      <c r="AD126" s="367"/>
      <c r="AE126" s="380">
        <f t="shared" si="46"/>
        <v>0</v>
      </c>
      <c r="AF126" s="278"/>
      <c r="AG126" s="366"/>
      <c r="AH126" s="367"/>
      <c r="AI126" s="367"/>
      <c r="AJ126" s="367"/>
      <c r="AK126" s="367"/>
      <c r="AL126" s="380">
        <f t="shared" si="47"/>
        <v>0</v>
      </c>
      <c r="AM126" s="283"/>
      <c r="AN126" s="366"/>
      <c r="AO126" s="367"/>
      <c r="AP126" s="367"/>
      <c r="AQ126" s="367"/>
      <c r="AR126" s="367"/>
      <c r="AS126" s="380">
        <f t="shared" si="48"/>
        <v>0</v>
      </c>
      <c r="AT126" s="288"/>
      <c r="AU126" s="366"/>
      <c r="AV126" s="367"/>
      <c r="AW126" s="367"/>
      <c r="AX126" s="367"/>
      <c r="AY126" s="367"/>
      <c r="AZ126" s="380">
        <f t="shared" si="49"/>
        <v>0</v>
      </c>
      <c r="BA126" s="285"/>
      <c r="BB126" s="366"/>
      <c r="BC126" s="367"/>
      <c r="BD126" s="367"/>
      <c r="BE126" s="367"/>
      <c r="BF126" s="367"/>
      <c r="BG126" s="380">
        <f t="shared" si="42"/>
        <v>0</v>
      </c>
      <c r="BH126" s="285"/>
      <c r="BI126" s="366"/>
      <c r="BJ126" s="367"/>
      <c r="BK126" s="367"/>
      <c r="BL126" s="367"/>
      <c r="BM126" s="367"/>
      <c r="BN126" s="380">
        <f t="shared" si="50"/>
        <v>0</v>
      </c>
      <c r="BO126" s="288"/>
      <c r="BP126" s="366"/>
      <c r="BQ126" s="367"/>
      <c r="BR126" s="367"/>
      <c r="BS126" s="367"/>
      <c r="BT126" s="367"/>
      <c r="BU126" s="380">
        <f t="shared" si="51"/>
        <v>0</v>
      </c>
      <c r="BV126" s="288"/>
      <c r="BW126" s="366"/>
      <c r="BX126" s="367"/>
      <c r="BY126" s="367"/>
      <c r="BZ126" s="367"/>
      <c r="CA126" s="367"/>
      <c r="CB126" s="380">
        <f t="shared" si="43"/>
        <v>0</v>
      </c>
      <c r="CC126" s="285"/>
      <c r="CD126" s="366"/>
      <c r="CE126" s="367"/>
      <c r="CF126" s="367"/>
      <c r="CG126" s="367"/>
      <c r="CH126" s="367"/>
      <c r="CI126" s="380">
        <f t="shared" si="52"/>
        <v>0</v>
      </c>
      <c r="CJ126" s="288"/>
      <c r="CK126" s="369">
        <f t="shared" si="53"/>
        <v>0</v>
      </c>
    </row>
    <row r="127" spans="1:93" s="291" customFormat="1" ht="14.25" customHeight="1" x14ac:dyDescent="0.2">
      <c r="A127" s="370"/>
      <c r="B127" s="371"/>
      <c r="C127" s="372"/>
      <c r="D127" s="254"/>
      <c r="E127" s="370"/>
      <c r="F127" s="371"/>
      <c r="G127" s="371"/>
      <c r="H127" s="371"/>
      <c r="I127" s="371"/>
      <c r="J127" s="373">
        <f t="shared" si="41"/>
        <v>0</v>
      </c>
      <c r="K127" s="278"/>
      <c r="L127" s="370"/>
      <c r="M127" s="371"/>
      <c r="N127" s="371"/>
      <c r="O127" s="371"/>
      <c r="P127" s="371"/>
      <c r="Q127" s="373">
        <f t="shared" si="44"/>
        <v>0</v>
      </c>
      <c r="R127" s="283"/>
      <c r="S127" s="370"/>
      <c r="T127" s="371"/>
      <c r="U127" s="371"/>
      <c r="V127" s="371"/>
      <c r="W127" s="371"/>
      <c r="X127" s="373">
        <f t="shared" si="45"/>
        <v>0</v>
      </c>
      <c r="Y127" s="285"/>
      <c r="Z127" s="370"/>
      <c r="AA127" s="371"/>
      <c r="AB127" s="371"/>
      <c r="AC127" s="371"/>
      <c r="AD127" s="371"/>
      <c r="AE127" s="373">
        <f t="shared" si="46"/>
        <v>0</v>
      </c>
      <c r="AF127" s="278"/>
      <c r="AG127" s="370"/>
      <c r="AH127" s="371"/>
      <c r="AI127" s="371"/>
      <c r="AJ127" s="371"/>
      <c r="AK127" s="371"/>
      <c r="AL127" s="373">
        <f t="shared" si="47"/>
        <v>0</v>
      </c>
      <c r="AM127" s="283"/>
      <c r="AN127" s="370"/>
      <c r="AO127" s="371"/>
      <c r="AP127" s="371"/>
      <c r="AQ127" s="371"/>
      <c r="AR127" s="371"/>
      <c r="AS127" s="373">
        <f t="shared" si="48"/>
        <v>0</v>
      </c>
      <c r="AT127" s="288"/>
      <c r="AU127" s="370"/>
      <c r="AV127" s="371"/>
      <c r="AW127" s="371"/>
      <c r="AX127" s="371"/>
      <c r="AY127" s="371"/>
      <c r="AZ127" s="373">
        <f t="shared" si="49"/>
        <v>0</v>
      </c>
      <c r="BA127" s="285"/>
      <c r="BB127" s="370"/>
      <c r="BC127" s="371"/>
      <c r="BD127" s="371"/>
      <c r="BE127" s="371"/>
      <c r="BF127" s="371"/>
      <c r="BG127" s="373">
        <f t="shared" si="42"/>
        <v>0</v>
      </c>
      <c r="BH127" s="285"/>
      <c r="BI127" s="370"/>
      <c r="BJ127" s="371"/>
      <c r="BK127" s="371"/>
      <c r="BL127" s="371"/>
      <c r="BM127" s="371"/>
      <c r="BN127" s="373">
        <f t="shared" si="50"/>
        <v>0</v>
      </c>
      <c r="BO127" s="288"/>
      <c r="BP127" s="370"/>
      <c r="BQ127" s="371"/>
      <c r="BR127" s="371"/>
      <c r="BS127" s="371"/>
      <c r="BT127" s="371"/>
      <c r="BU127" s="373">
        <f t="shared" si="51"/>
        <v>0</v>
      </c>
      <c r="BV127" s="288"/>
      <c r="BW127" s="370"/>
      <c r="BX127" s="371"/>
      <c r="BY127" s="371"/>
      <c r="BZ127" s="371"/>
      <c r="CA127" s="371"/>
      <c r="CB127" s="373">
        <f t="shared" si="43"/>
        <v>0</v>
      </c>
      <c r="CC127" s="285"/>
      <c r="CD127" s="370"/>
      <c r="CE127" s="371"/>
      <c r="CF127" s="371"/>
      <c r="CG127" s="371"/>
      <c r="CH127" s="371"/>
      <c r="CI127" s="373">
        <f t="shared" si="52"/>
        <v>0</v>
      </c>
      <c r="CJ127" s="288"/>
      <c r="CK127" s="374">
        <f t="shared" si="53"/>
        <v>0</v>
      </c>
    </row>
    <row r="128" spans="1:93" s="291" customFormat="1" ht="8.25" customHeight="1" x14ac:dyDescent="0.2">
      <c r="D128" s="253"/>
    </row>
    <row r="129" spans="1:98" s="291" customFormat="1" ht="17.25" customHeight="1" x14ac:dyDescent="0.2">
      <c r="A129" s="375" t="s">
        <v>216</v>
      </c>
      <c r="B129" s="375"/>
      <c r="C129" s="376"/>
      <c r="D129" s="254"/>
      <c r="E129" s="377">
        <f>SUM(E120:E127)</f>
        <v>0</v>
      </c>
      <c r="F129" s="377">
        <f>SUM(F120:F127)</f>
        <v>0</v>
      </c>
      <c r="G129" s="377">
        <f>SUM(G120:G127)</f>
        <v>0</v>
      </c>
      <c r="H129" s="377">
        <f>SUM(H120:H127)</f>
        <v>0</v>
      </c>
      <c r="I129" s="377">
        <f>SUM(I120:I127)</f>
        <v>0</v>
      </c>
      <c r="J129" s="313"/>
      <c r="K129" s="309"/>
      <c r="L129" s="377">
        <f>SUM(L120:L127)</f>
        <v>0</v>
      </c>
      <c r="M129" s="377">
        <f>SUM(M120:M127)</f>
        <v>0</v>
      </c>
      <c r="N129" s="377">
        <f>SUM(N120:N127)</f>
        <v>0</v>
      </c>
      <c r="O129" s="377">
        <f>SUM(O120:O127)</f>
        <v>0</v>
      </c>
      <c r="P129" s="377">
        <f>SUM(P120:P127)</f>
        <v>0</v>
      </c>
      <c r="Q129" s="313"/>
      <c r="R129" s="314"/>
      <c r="S129" s="377">
        <f>SUM(S120:S127)</f>
        <v>0</v>
      </c>
      <c r="T129" s="377">
        <f>SUM(T120:T127)</f>
        <v>0</v>
      </c>
      <c r="U129" s="377">
        <f>SUM(U120:U127)</f>
        <v>0</v>
      </c>
      <c r="V129" s="377">
        <f>SUM(V120:V127)</f>
        <v>0</v>
      </c>
      <c r="W129" s="377">
        <f>SUM(W120:W127)</f>
        <v>0</v>
      </c>
      <c r="X129" s="313"/>
      <c r="Y129" s="309"/>
      <c r="Z129" s="377">
        <f>SUM(Z120:Z127)</f>
        <v>0</v>
      </c>
      <c r="AA129" s="377">
        <f>SUM(AA120:AA127)</f>
        <v>0</v>
      </c>
      <c r="AB129" s="377">
        <f>SUM(AB120:AB127)</f>
        <v>0</v>
      </c>
      <c r="AC129" s="377">
        <f>SUM(AC120:AC127)</f>
        <v>0</v>
      </c>
      <c r="AD129" s="377">
        <f>SUM(AD120:AD127)</f>
        <v>0</v>
      </c>
      <c r="AE129" s="313"/>
      <c r="AF129" s="314"/>
      <c r="AG129" s="377">
        <f>SUM(AG120:AG127)</f>
        <v>0</v>
      </c>
      <c r="AH129" s="377">
        <f>SUM(AH120:AH127)</f>
        <v>0</v>
      </c>
      <c r="AI129" s="377">
        <f>SUM(AI120:AI127)</f>
        <v>0</v>
      </c>
      <c r="AJ129" s="377">
        <f>SUM(AJ120:AJ127)</f>
        <v>0</v>
      </c>
      <c r="AK129" s="377">
        <f>SUM(AK120:AK127)</f>
        <v>0</v>
      </c>
      <c r="AL129" s="313"/>
      <c r="AM129" s="314"/>
      <c r="AN129" s="377">
        <f>SUM(AN120:AN127)</f>
        <v>0</v>
      </c>
      <c r="AO129" s="377">
        <f>SUM(AO120:AO127)</f>
        <v>0</v>
      </c>
      <c r="AP129" s="377">
        <f>SUM(AP120:AP127)</f>
        <v>0</v>
      </c>
      <c r="AQ129" s="377">
        <f>SUM(AQ120:AQ127)</f>
        <v>0</v>
      </c>
      <c r="AR129" s="377">
        <f>SUM(AR120:AR127)</f>
        <v>0</v>
      </c>
      <c r="AS129" s="313"/>
      <c r="AT129" s="309"/>
      <c r="AU129" s="377">
        <f>SUM(AU120:AU127)</f>
        <v>0</v>
      </c>
      <c r="AV129" s="377">
        <f>SUM(AV120:AV127)</f>
        <v>0</v>
      </c>
      <c r="AW129" s="377">
        <f>SUM(AW120:AW127)</f>
        <v>0</v>
      </c>
      <c r="AX129" s="377">
        <f>SUM(AX120:AX127)</f>
        <v>0</v>
      </c>
      <c r="AY129" s="377">
        <f>SUM(AY120:AY127)</f>
        <v>0</v>
      </c>
      <c r="AZ129" s="313"/>
      <c r="BA129" s="309"/>
      <c r="BB129" s="377">
        <f>SUM(BB120:BB127)</f>
        <v>0</v>
      </c>
      <c r="BC129" s="377">
        <f>SUM(BC120:BC127)</f>
        <v>0</v>
      </c>
      <c r="BD129" s="377">
        <f>SUM(BD120:BD127)</f>
        <v>0</v>
      </c>
      <c r="BE129" s="377">
        <f>SUM(BE120:BE127)</f>
        <v>0</v>
      </c>
      <c r="BF129" s="377">
        <f>SUM(BF120:BF127)</f>
        <v>0</v>
      </c>
      <c r="BG129" s="313"/>
      <c r="BH129" s="309"/>
      <c r="BI129" s="377">
        <f>SUM(BI120:BI127)</f>
        <v>0</v>
      </c>
      <c r="BJ129" s="377">
        <f>SUM(BJ120:BJ127)</f>
        <v>0</v>
      </c>
      <c r="BK129" s="377">
        <f>SUM(BK120:BK127)</f>
        <v>0</v>
      </c>
      <c r="BL129" s="377">
        <f>SUM(BL120:BL127)</f>
        <v>0</v>
      </c>
      <c r="BM129" s="377">
        <f>SUM(BM120:BM127)</f>
        <v>0</v>
      </c>
      <c r="BN129" s="313"/>
      <c r="BO129" s="309"/>
      <c r="BP129" s="377">
        <f>SUM(BP120:BP127)</f>
        <v>0</v>
      </c>
      <c r="BQ129" s="377">
        <f>SUM(BQ120:BQ127)</f>
        <v>0</v>
      </c>
      <c r="BR129" s="377">
        <f>SUM(BR120:BR127)</f>
        <v>0</v>
      </c>
      <c r="BS129" s="377">
        <f>SUM(BS120:BS127)</f>
        <v>0</v>
      </c>
      <c r="BT129" s="377">
        <f>SUM(BT120:BT127)</f>
        <v>0</v>
      </c>
      <c r="BU129" s="313"/>
      <c r="BV129" s="309"/>
      <c r="BW129" s="377">
        <f>SUM(BW120:BW127)</f>
        <v>0</v>
      </c>
      <c r="BX129" s="377">
        <f>SUM(BX120:BX127)</f>
        <v>0</v>
      </c>
      <c r="BY129" s="377">
        <f>SUM(BY120:BY127)</f>
        <v>0</v>
      </c>
      <c r="BZ129" s="377">
        <f>SUM(BZ120:BZ127)</f>
        <v>0</v>
      </c>
      <c r="CA129" s="377">
        <f>SUM(CA120:CA127)</f>
        <v>0</v>
      </c>
      <c r="CB129" s="313"/>
      <c r="CC129" s="309"/>
      <c r="CD129" s="377">
        <f>SUM(CD120:CD127)</f>
        <v>0</v>
      </c>
      <c r="CE129" s="377">
        <f>SUM(CE120:CE127)</f>
        <v>0</v>
      </c>
      <c r="CF129" s="377">
        <f>SUM(CF120:CF127)</f>
        <v>0</v>
      </c>
      <c r="CG129" s="377">
        <f>SUM(CG120:CG127)</f>
        <v>0</v>
      </c>
      <c r="CH129" s="377">
        <f>SUM(CH120:CH127)</f>
        <v>0</v>
      </c>
      <c r="CI129" s="313"/>
      <c r="CJ129" s="309"/>
      <c r="CK129" s="315"/>
      <c r="CL129" s="309"/>
      <c r="CM129" s="309"/>
      <c r="CN129" s="309"/>
      <c r="CO129" s="309"/>
    </row>
    <row r="130" spans="1:98" s="291" customFormat="1" ht="18" customHeight="1" x14ac:dyDescent="0.2">
      <c r="A130" s="375" t="s">
        <v>217</v>
      </c>
      <c r="B130" s="375"/>
      <c r="C130" s="376"/>
      <c r="D130" s="254"/>
      <c r="E130" s="377">
        <f>E129*E117</f>
        <v>0</v>
      </c>
      <c r="F130" s="377">
        <f>F129*F117</f>
        <v>0</v>
      </c>
      <c r="G130" s="377">
        <f>G129*G117</f>
        <v>0</v>
      </c>
      <c r="H130" s="377">
        <f>H129*H117</f>
        <v>0</v>
      </c>
      <c r="I130" s="377">
        <f>I129*I117</f>
        <v>0</v>
      </c>
      <c r="J130" s="377">
        <f>SUM(J120:J127)</f>
        <v>0</v>
      </c>
      <c r="K130" s="314"/>
      <c r="L130" s="377">
        <f>L129*L117</f>
        <v>0</v>
      </c>
      <c r="M130" s="377">
        <f>M129*M117</f>
        <v>0</v>
      </c>
      <c r="N130" s="377">
        <f>N129*N117</f>
        <v>0</v>
      </c>
      <c r="O130" s="377">
        <f>O129*O117</f>
        <v>0</v>
      </c>
      <c r="P130" s="377">
        <f>P129*P117</f>
        <v>0</v>
      </c>
      <c r="Q130" s="377">
        <f>SUM(Q120:Q127)</f>
        <v>0</v>
      </c>
      <c r="R130" s="314"/>
      <c r="S130" s="377">
        <f>S129*S117</f>
        <v>0</v>
      </c>
      <c r="T130" s="377">
        <f>T129*T117</f>
        <v>0</v>
      </c>
      <c r="U130" s="377">
        <f>U129*U117</f>
        <v>0</v>
      </c>
      <c r="V130" s="377">
        <f>V129*V117</f>
        <v>0</v>
      </c>
      <c r="W130" s="377">
        <f>W129*W117</f>
        <v>0</v>
      </c>
      <c r="X130" s="377">
        <f>SUM(X120:X127)</f>
        <v>0</v>
      </c>
      <c r="Y130" s="314"/>
      <c r="Z130" s="377">
        <f>Z129*Z117</f>
        <v>0</v>
      </c>
      <c r="AA130" s="377">
        <f>AA129*AA117</f>
        <v>0</v>
      </c>
      <c r="AB130" s="377">
        <f>AB129*AB117</f>
        <v>0</v>
      </c>
      <c r="AC130" s="377">
        <f>AC129*AC117</f>
        <v>0</v>
      </c>
      <c r="AD130" s="377">
        <f>AD129*AD117</f>
        <v>0</v>
      </c>
      <c r="AE130" s="377">
        <f>SUM(AE120:AE127)</f>
        <v>0</v>
      </c>
      <c r="AF130" s="314"/>
      <c r="AG130" s="377">
        <f>AG129*AG117</f>
        <v>0</v>
      </c>
      <c r="AH130" s="377">
        <f>AH129*AH117</f>
        <v>0</v>
      </c>
      <c r="AI130" s="377">
        <f>AI129*AI117</f>
        <v>0</v>
      </c>
      <c r="AJ130" s="377">
        <f>AJ129*AJ117</f>
        <v>0</v>
      </c>
      <c r="AK130" s="377">
        <f>AK129*AK117</f>
        <v>0</v>
      </c>
      <c r="AL130" s="377">
        <f>SUM(AL120:AL127)</f>
        <v>0</v>
      </c>
      <c r="AM130" s="314"/>
      <c r="AN130" s="377">
        <f>AN129*AN117</f>
        <v>0</v>
      </c>
      <c r="AO130" s="377">
        <f>AO129*AO117</f>
        <v>0</v>
      </c>
      <c r="AP130" s="377">
        <f>AP129*AP117</f>
        <v>0</v>
      </c>
      <c r="AQ130" s="377">
        <f>AQ129*AQ117</f>
        <v>0</v>
      </c>
      <c r="AR130" s="377">
        <f>AR129*AR117</f>
        <v>0</v>
      </c>
      <c r="AS130" s="377">
        <f>SUM(AS120:AS127)</f>
        <v>0</v>
      </c>
      <c r="AT130" s="314"/>
      <c r="AU130" s="377">
        <f>AU129*AU117</f>
        <v>0</v>
      </c>
      <c r="AV130" s="377">
        <f>AV129*AV117</f>
        <v>0</v>
      </c>
      <c r="AW130" s="377">
        <f>AW129*AW117</f>
        <v>0</v>
      </c>
      <c r="AX130" s="377">
        <f>AX129*AX117</f>
        <v>0</v>
      </c>
      <c r="AY130" s="377">
        <f>AY129*AY117</f>
        <v>0</v>
      </c>
      <c r="AZ130" s="377">
        <f>SUM(AZ120:AZ127)</f>
        <v>0</v>
      </c>
      <c r="BA130" s="314"/>
      <c r="BB130" s="377">
        <f>BB129*BB117</f>
        <v>0</v>
      </c>
      <c r="BC130" s="377">
        <f>BC129*BC117</f>
        <v>0</v>
      </c>
      <c r="BD130" s="377">
        <f>BD129*BD117</f>
        <v>0</v>
      </c>
      <c r="BE130" s="377">
        <f>BE129*BE117</f>
        <v>0</v>
      </c>
      <c r="BF130" s="377">
        <f>BF129*BF117</f>
        <v>0</v>
      </c>
      <c r="BG130" s="377">
        <f>SUM(BG120:BG127)</f>
        <v>0</v>
      </c>
      <c r="BH130" s="309"/>
      <c r="BI130" s="377">
        <f>BI129*BI117</f>
        <v>0</v>
      </c>
      <c r="BJ130" s="377">
        <f>BJ129*BJ117</f>
        <v>0</v>
      </c>
      <c r="BK130" s="377">
        <f>BK129*BK117</f>
        <v>0</v>
      </c>
      <c r="BL130" s="377">
        <f>BL129*BL117</f>
        <v>0</v>
      </c>
      <c r="BM130" s="377">
        <f>BM129*BM117</f>
        <v>0</v>
      </c>
      <c r="BN130" s="377">
        <f>SUM(BN120:BN127)</f>
        <v>0</v>
      </c>
      <c r="BO130" s="314"/>
      <c r="BP130" s="377">
        <f>BP129*BP117</f>
        <v>0</v>
      </c>
      <c r="BQ130" s="377">
        <f>BQ129*BQ117</f>
        <v>0</v>
      </c>
      <c r="BR130" s="377">
        <f>BR129*BR117</f>
        <v>0</v>
      </c>
      <c r="BS130" s="377">
        <f>BS129*BS117</f>
        <v>0</v>
      </c>
      <c r="BT130" s="377">
        <f>BT129*BT117</f>
        <v>0</v>
      </c>
      <c r="BU130" s="377">
        <f>SUM(BU120:BU127)</f>
        <v>0</v>
      </c>
      <c r="BV130" s="314"/>
      <c r="BW130" s="377">
        <f>BW129*BW117</f>
        <v>0</v>
      </c>
      <c r="BX130" s="377">
        <f>BX129*BX117</f>
        <v>0</v>
      </c>
      <c r="BY130" s="377">
        <f>BY129*BY117</f>
        <v>0</v>
      </c>
      <c r="BZ130" s="377">
        <f>BZ129*BZ117</f>
        <v>0</v>
      </c>
      <c r="CA130" s="377">
        <f>CA129*CA117</f>
        <v>0</v>
      </c>
      <c r="CB130" s="377">
        <f>SUM(CB120:CB127)</f>
        <v>0</v>
      </c>
      <c r="CC130" s="309"/>
      <c r="CD130" s="377">
        <f>CD129*CD117</f>
        <v>0</v>
      </c>
      <c r="CE130" s="377">
        <f>CE129*CE117</f>
        <v>0</v>
      </c>
      <c r="CF130" s="377">
        <f>CF129*CF117</f>
        <v>0</v>
      </c>
      <c r="CG130" s="377">
        <f>CG129*CG117</f>
        <v>0</v>
      </c>
      <c r="CH130" s="377">
        <f>CH129*CH117</f>
        <v>0</v>
      </c>
      <c r="CI130" s="377">
        <f>SUM(CI120:CI127)</f>
        <v>0</v>
      </c>
      <c r="CJ130" s="314"/>
      <c r="CK130" s="377">
        <f>SUM(CK120:CK127)</f>
        <v>0</v>
      </c>
      <c r="CL130" s="314"/>
      <c r="CM130" s="309"/>
      <c r="CN130" s="309"/>
      <c r="CO130" s="309"/>
    </row>
    <row r="132" spans="1:98" s="291" customFormat="1" ht="28.5" customHeight="1" x14ac:dyDescent="0.25">
      <c r="A132" s="490" t="s">
        <v>264</v>
      </c>
      <c r="B132" s="491"/>
      <c r="C132" s="492"/>
      <c r="D132" s="254"/>
      <c r="E132" s="312">
        <f t="shared" ref="E132:J132" si="54">E94+E130</f>
        <v>0</v>
      </c>
      <c r="F132" s="312">
        <f t="shared" si="54"/>
        <v>0</v>
      </c>
      <c r="G132" s="312">
        <f t="shared" si="54"/>
        <v>0</v>
      </c>
      <c r="H132" s="312">
        <f t="shared" si="54"/>
        <v>0</v>
      </c>
      <c r="I132" s="312">
        <f t="shared" si="54"/>
        <v>0</v>
      </c>
      <c r="J132" s="312">
        <f t="shared" si="54"/>
        <v>0</v>
      </c>
      <c r="K132" s="314"/>
      <c r="L132" s="312">
        <f t="shared" ref="L132:Q132" si="55">L94+L130</f>
        <v>0</v>
      </c>
      <c r="M132" s="312">
        <f t="shared" si="55"/>
        <v>0</v>
      </c>
      <c r="N132" s="312">
        <f t="shared" si="55"/>
        <v>0</v>
      </c>
      <c r="O132" s="312">
        <f t="shared" si="55"/>
        <v>0</v>
      </c>
      <c r="P132" s="312">
        <f t="shared" si="55"/>
        <v>0</v>
      </c>
      <c r="Q132" s="312">
        <f t="shared" si="55"/>
        <v>0</v>
      </c>
      <c r="R132" s="314"/>
      <c r="S132" s="312">
        <f t="shared" ref="S132:X132" si="56">S94+S130</f>
        <v>0</v>
      </c>
      <c r="T132" s="312">
        <f t="shared" si="56"/>
        <v>0</v>
      </c>
      <c r="U132" s="312">
        <f t="shared" si="56"/>
        <v>0</v>
      </c>
      <c r="V132" s="312">
        <f t="shared" si="56"/>
        <v>0</v>
      </c>
      <c r="W132" s="312">
        <f t="shared" si="56"/>
        <v>0</v>
      </c>
      <c r="X132" s="312">
        <f t="shared" si="56"/>
        <v>0</v>
      </c>
      <c r="Y132" s="314"/>
      <c r="Z132" s="312">
        <f t="shared" ref="Z132:AE132" si="57">Z94+Z130</f>
        <v>0</v>
      </c>
      <c r="AA132" s="312">
        <f t="shared" si="57"/>
        <v>0</v>
      </c>
      <c r="AB132" s="312">
        <f t="shared" si="57"/>
        <v>0</v>
      </c>
      <c r="AC132" s="312">
        <f t="shared" si="57"/>
        <v>0</v>
      </c>
      <c r="AD132" s="312">
        <f t="shared" si="57"/>
        <v>0</v>
      </c>
      <c r="AE132" s="312">
        <f t="shared" si="57"/>
        <v>0</v>
      </c>
      <c r="AF132" s="314"/>
      <c r="AG132" s="312">
        <f t="shared" ref="AG132:AL132" si="58">AG94+AG130</f>
        <v>0</v>
      </c>
      <c r="AH132" s="312">
        <f t="shared" si="58"/>
        <v>0</v>
      </c>
      <c r="AI132" s="312">
        <f t="shared" si="58"/>
        <v>0</v>
      </c>
      <c r="AJ132" s="312">
        <f t="shared" si="58"/>
        <v>0</v>
      </c>
      <c r="AK132" s="312">
        <f t="shared" si="58"/>
        <v>0</v>
      </c>
      <c r="AL132" s="312">
        <f t="shared" si="58"/>
        <v>0</v>
      </c>
      <c r="AM132" s="314"/>
      <c r="AN132" s="312">
        <f t="shared" ref="AN132:AS132" si="59">AN94+AN130</f>
        <v>0</v>
      </c>
      <c r="AO132" s="312">
        <f t="shared" si="59"/>
        <v>0</v>
      </c>
      <c r="AP132" s="312">
        <f t="shared" si="59"/>
        <v>0</v>
      </c>
      <c r="AQ132" s="312">
        <f t="shared" si="59"/>
        <v>0</v>
      </c>
      <c r="AR132" s="312">
        <f t="shared" si="59"/>
        <v>0</v>
      </c>
      <c r="AS132" s="312">
        <f t="shared" si="59"/>
        <v>0</v>
      </c>
      <c r="AT132" s="314"/>
      <c r="AU132" s="312">
        <f t="shared" ref="AU132:AZ132" si="60">AU94+AU130</f>
        <v>0</v>
      </c>
      <c r="AV132" s="312">
        <f t="shared" si="60"/>
        <v>0</v>
      </c>
      <c r="AW132" s="312">
        <f t="shared" si="60"/>
        <v>0</v>
      </c>
      <c r="AX132" s="312">
        <f t="shared" si="60"/>
        <v>0</v>
      </c>
      <c r="AY132" s="312">
        <f t="shared" si="60"/>
        <v>0</v>
      </c>
      <c r="AZ132" s="312">
        <f t="shared" si="60"/>
        <v>0</v>
      </c>
      <c r="BA132" s="314"/>
      <c r="BB132" s="312">
        <f t="shared" ref="BB132:BG132" si="61">BB94+BB130</f>
        <v>0</v>
      </c>
      <c r="BC132" s="312">
        <f t="shared" si="61"/>
        <v>0</v>
      </c>
      <c r="BD132" s="312">
        <f t="shared" si="61"/>
        <v>0</v>
      </c>
      <c r="BE132" s="312">
        <f t="shared" si="61"/>
        <v>0</v>
      </c>
      <c r="BF132" s="312">
        <f t="shared" si="61"/>
        <v>0</v>
      </c>
      <c r="BG132" s="312">
        <f t="shared" si="61"/>
        <v>0</v>
      </c>
      <c r="BH132" s="309"/>
      <c r="BI132" s="312">
        <f t="shared" ref="BI132:BN132" si="62">BI94+BI130</f>
        <v>0</v>
      </c>
      <c r="BJ132" s="312">
        <f t="shared" si="62"/>
        <v>0</v>
      </c>
      <c r="BK132" s="312">
        <f t="shared" si="62"/>
        <v>0</v>
      </c>
      <c r="BL132" s="312">
        <f t="shared" si="62"/>
        <v>0</v>
      </c>
      <c r="BM132" s="312">
        <f t="shared" si="62"/>
        <v>0</v>
      </c>
      <c r="BN132" s="312">
        <f t="shared" si="62"/>
        <v>0</v>
      </c>
      <c r="BO132" s="314"/>
      <c r="BP132" s="312">
        <f t="shared" ref="BP132:BU132" si="63">BP94+BP130</f>
        <v>0</v>
      </c>
      <c r="BQ132" s="312">
        <f t="shared" si="63"/>
        <v>0</v>
      </c>
      <c r="BR132" s="312">
        <f t="shared" si="63"/>
        <v>0</v>
      </c>
      <c r="BS132" s="312">
        <f t="shared" si="63"/>
        <v>0</v>
      </c>
      <c r="BT132" s="312">
        <f t="shared" si="63"/>
        <v>0</v>
      </c>
      <c r="BU132" s="312">
        <f t="shared" si="63"/>
        <v>0</v>
      </c>
      <c r="BV132" s="314"/>
      <c r="BW132" s="312">
        <f t="shared" ref="BW132:CB132" si="64">BW94+BW130</f>
        <v>0</v>
      </c>
      <c r="BX132" s="312">
        <f t="shared" si="64"/>
        <v>0</v>
      </c>
      <c r="BY132" s="312">
        <f t="shared" si="64"/>
        <v>0</v>
      </c>
      <c r="BZ132" s="312">
        <f t="shared" si="64"/>
        <v>0</v>
      </c>
      <c r="CA132" s="312">
        <f t="shared" si="64"/>
        <v>0</v>
      </c>
      <c r="CB132" s="312">
        <f t="shared" si="64"/>
        <v>0</v>
      </c>
      <c r="CC132" s="309"/>
      <c r="CD132" s="312">
        <f t="shared" ref="CD132:CI132" si="65">CD94+CD130</f>
        <v>0</v>
      </c>
      <c r="CE132" s="312">
        <f t="shared" si="65"/>
        <v>0</v>
      </c>
      <c r="CF132" s="312">
        <f t="shared" si="65"/>
        <v>0</v>
      </c>
      <c r="CG132" s="312">
        <f t="shared" si="65"/>
        <v>0</v>
      </c>
      <c r="CH132" s="312">
        <f t="shared" si="65"/>
        <v>0</v>
      </c>
      <c r="CI132" s="312">
        <f t="shared" si="65"/>
        <v>0</v>
      </c>
      <c r="CJ132" s="314"/>
      <c r="CK132" s="317">
        <f>CK94+CK130</f>
        <v>0</v>
      </c>
      <c r="CL132" s="314"/>
      <c r="CM132" s="309"/>
      <c r="CN132" s="309"/>
      <c r="CO132" s="309"/>
      <c r="CP132"/>
      <c r="CQ132"/>
      <c r="CR132"/>
      <c r="CS132"/>
      <c r="CT132"/>
    </row>
  </sheetData>
  <sheetProtection algorithmName="SHA-512" hashValue="80HDh+9n5WBkyVNIiSX3r2Nv0cHQkAc07/06AksmZJySYQZoT1uwBZkuALpa6bbq4sIcF6p4gEzBpL0vYVpMSw==" saltValue="yCnwGhAp4sPL/U9A6FaEWA==" spinCount="100000" sheet="1" formatCells="0" formatColumns="0" formatRows="0"/>
  <mergeCells count="138">
    <mergeCell ref="CN27:CN29"/>
    <mergeCell ref="CN98:CN100"/>
    <mergeCell ref="A14:T15"/>
    <mergeCell ref="S30:W31"/>
    <mergeCell ref="Z30:AD31"/>
    <mergeCell ref="AG30:AK31"/>
    <mergeCell ref="AN30:AR31"/>
    <mergeCell ref="Q27:Q31"/>
    <mergeCell ref="X27:X31"/>
    <mergeCell ref="AL27:AL31"/>
    <mergeCell ref="J27:J31"/>
    <mergeCell ref="A28:D28"/>
    <mergeCell ref="A26:C27"/>
    <mergeCell ref="Z26:AE26"/>
    <mergeCell ref="AG26:AL26"/>
    <mergeCell ref="AN26:AS26"/>
    <mergeCell ref="B30:B31"/>
    <mergeCell ref="C30:C31"/>
    <mergeCell ref="E30:I31"/>
    <mergeCell ref="L30:P31"/>
    <mergeCell ref="AE27:AE31"/>
    <mergeCell ref="BU98:BU102"/>
    <mergeCell ref="BP101:BT102"/>
    <mergeCell ref="BU27:BU31"/>
    <mergeCell ref="BW30:CA31"/>
    <mergeCell ref="CD30:CH31"/>
    <mergeCell ref="CB98:CB102"/>
    <mergeCell ref="CI98:CI102"/>
    <mergeCell ref="BP30:BT31"/>
    <mergeCell ref="BG98:BG102"/>
    <mergeCell ref="BN98:BN102"/>
    <mergeCell ref="BW97:CB97"/>
    <mergeCell ref="CD97:CI97"/>
    <mergeCell ref="BP26:BU26"/>
    <mergeCell ref="AS27:AS31"/>
    <mergeCell ref="BI97:BN97"/>
    <mergeCell ref="BP97:BU97"/>
    <mergeCell ref="BI26:BN26"/>
    <mergeCell ref="BG27:BG31"/>
    <mergeCell ref="BN27:BN31"/>
    <mergeCell ref="BI30:BM31"/>
    <mergeCell ref="CK26:CO26"/>
    <mergeCell ref="CL27:CL29"/>
    <mergeCell ref="CM27:CM29"/>
    <mergeCell ref="CO27:CO31"/>
    <mergeCell ref="CK27:CK31"/>
    <mergeCell ref="AU26:AZ26"/>
    <mergeCell ref="BB26:BG26"/>
    <mergeCell ref="AZ27:AZ31"/>
    <mergeCell ref="BW26:CB26"/>
    <mergeCell ref="CD26:CI26"/>
    <mergeCell ref="AU97:AZ97"/>
    <mergeCell ref="BB97:BG97"/>
    <mergeCell ref="BB30:BF31"/>
    <mergeCell ref="AU30:AY31"/>
    <mergeCell ref="CB27:CB31"/>
    <mergeCell ref="CI27:CI31"/>
    <mergeCell ref="A17:T21"/>
    <mergeCell ref="E26:J26"/>
    <mergeCell ref="L26:Q26"/>
    <mergeCell ref="S26:X26"/>
    <mergeCell ref="E97:J97"/>
    <mergeCell ref="S97:X97"/>
    <mergeCell ref="AN97:AS97"/>
    <mergeCell ref="X98:X102"/>
    <mergeCell ref="AE98:AE102"/>
    <mergeCell ref="Z97:AE97"/>
    <mergeCell ref="AS98:AS102"/>
    <mergeCell ref="Z101:AD102"/>
    <mergeCell ref="AG101:AK102"/>
    <mergeCell ref="AN101:AR102"/>
    <mergeCell ref="AG97:AL97"/>
    <mergeCell ref="J98:J102"/>
    <mergeCell ref="Q98:Q102"/>
    <mergeCell ref="A30:A31"/>
    <mergeCell ref="L97:Q97"/>
    <mergeCell ref="A101:A102"/>
    <mergeCell ref="B101:B102"/>
    <mergeCell ref="C101:C102"/>
    <mergeCell ref="E101:I102"/>
    <mergeCell ref="A98:C99"/>
    <mergeCell ref="A114:C117"/>
    <mergeCell ref="E114:J114"/>
    <mergeCell ref="L114:Q114"/>
    <mergeCell ref="S114:X114"/>
    <mergeCell ref="Z114:AE114"/>
    <mergeCell ref="AG114:AL114"/>
    <mergeCell ref="BI114:BN114"/>
    <mergeCell ref="BP114:BU114"/>
    <mergeCell ref="BW114:CB114"/>
    <mergeCell ref="AN114:AS114"/>
    <mergeCell ref="X115:X119"/>
    <mergeCell ref="AE115:AE119"/>
    <mergeCell ref="AL115:AL119"/>
    <mergeCell ref="AS115:AS119"/>
    <mergeCell ref="Z118:AD119"/>
    <mergeCell ref="AN118:AR119"/>
    <mergeCell ref="BI118:BM119"/>
    <mergeCell ref="BN115:BN119"/>
    <mergeCell ref="BG115:BG119"/>
    <mergeCell ref="AU114:AZ114"/>
    <mergeCell ref="BB114:BG114"/>
    <mergeCell ref="BB118:BF119"/>
    <mergeCell ref="AZ115:AZ119"/>
    <mergeCell ref="CD114:CI114"/>
    <mergeCell ref="L101:P102"/>
    <mergeCell ref="BW101:CA102"/>
    <mergeCell ref="CD101:CH102"/>
    <mergeCell ref="BI101:BM102"/>
    <mergeCell ref="BB101:BF102"/>
    <mergeCell ref="AZ98:AZ102"/>
    <mergeCell ref="AU101:AY102"/>
    <mergeCell ref="S101:W102"/>
    <mergeCell ref="AL98:AL102"/>
    <mergeCell ref="A132:C132"/>
    <mergeCell ref="CL97:CO97"/>
    <mergeCell ref="CK98:CK102"/>
    <mergeCell ref="CL98:CL100"/>
    <mergeCell ref="CM98:CM100"/>
    <mergeCell ref="CD106:CI112"/>
    <mergeCell ref="CO98:CO102"/>
    <mergeCell ref="AU118:AY119"/>
    <mergeCell ref="CD118:CH119"/>
    <mergeCell ref="CI115:CI119"/>
    <mergeCell ref="CK115:CK119"/>
    <mergeCell ref="A118:A119"/>
    <mergeCell ref="B118:B119"/>
    <mergeCell ref="C118:C119"/>
    <mergeCell ref="E118:I119"/>
    <mergeCell ref="L118:P119"/>
    <mergeCell ref="S118:W119"/>
    <mergeCell ref="AG118:AK119"/>
    <mergeCell ref="J115:J119"/>
    <mergeCell ref="Q115:Q119"/>
    <mergeCell ref="BP118:BT119"/>
    <mergeCell ref="BU115:BU119"/>
    <mergeCell ref="BW118:CA119"/>
    <mergeCell ref="CB115:CB119"/>
  </mergeCells>
  <pageMargins left="0.11811023622047245" right="0.11811023622047245" top="0.19685039370078741" bottom="0.15748031496062992" header="0.59055118110236227" footer="0.31496062992125984"/>
  <pageSetup paperSize="9" scale="44" pageOrder="overThenDown" orientation="landscape" r:id="rId1"/>
  <rowBreaks count="1" manualBreakCount="1">
    <brk id="112" max="97" man="1"/>
  </rowBreaks>
  <colBreaks count="4" manualBreakCount="4">
    <brk id="24" max="1048575" man="1"/>
    <brk id="45" min="23" max="94" man="1"/>
    <brk id="66" min="23" max="131" man="1"/>
    <brk id="87" min="23" max="94" man="1"/>
  </colBreaks>
  <drawing r:id="rId2"/>
  <legacyDrawing r:id="rId3"/>
  <oleObjects>
    <mc:AlternateContent xmlns:mc="http://schemas.openxmlformats.org/markup-compatibility/2006">
      <mc:Choice Requires="x14">
        <oleObject progId="Excel.Sheet.12" shapeId="14337" r:id="rId4">
          <objectPr defaultSize="0" autoPict="0" r:id="rId5">
            <anchor moveWithCells="1">
              <from>
                <xdr:col>0</xdr:col>
                <xdr:colOff>85725</xdr:colOff>
                <xdr:row>22</xdr:row>
                <xdr:rowOff>57150</xdr:rowOff>
              </from>
              <to>
                <xdr:col>4</xdr:col>
                <xdr:colOff>781050</xdr:colOff>
                <xdr:row>22</xdr:row>
                <xdr:rowOff>533400</xdr:rowOff>
              </to>
            </anchor>
          </objectPr>
        </oleObject>
      </mc:Choice>
      <mc:Fallback>
        <oleObject progId="Excel.Sheet.12" shapeId="14337" r:id="rId4"/>
      </mc:Fallback>
    </mc:AlternateContent>
  </oleObjects>
  <extLst>
    <ext xmlns:x14="http://schemas.microsoft.com/office/spreadsheetml/2009/9/main" uri="{CCE6A557-97BC-4b89-ADB6-D9C93CAAB3DF}">
      <x14:dataValidations xmlns:xm="http://schemas.microsoft.com/office/excel/2006/main" count="1">
        <x14:dataValidation type="list" allowBlank="1" showInputMessage="1" showErrorMessage="1" promptTitle="Steuerreformabzug" prompt="1= ab Januar_x000a_2= ab August" xr:uid="{00000000-0002-0000-0200-000000000000}">
          <x14:formula1>
            <xm:f>Feuil1!$A$1:$A$2</xm:f>
          </x14:formula1>
          <xm:sqref>G25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A3" sqref="A3"/>
    </sheetView>
  </sheetViews>
  <sheetFormatPr baseColWidth="10" defaultRowHeight="15" x14ac:dyDescent="0.25"/>
  <sheetData>
    <row r="1" spans="1:1" x14ac:dyDescent="0.25">
      <c r="A1">
        <v>1</v>
      </c>
    </row>
    <row r="2" spans="1:1" x14ac:dyDescent="0.25">
      <c r="A2">
        <v>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39997558519241921"/>
  </sheetPr>
  <dimension ref="A1:U50"/>
  <sheetViews>
    <sheetView zoomScaleNormal="100" workbookViewId="0">
      <selection activeCell="D28" sqref="D27:D28"/>
    </sheetView>
  </sheetViews>
  <sheetFormatPr baseColWidth="10" defaultColWidth="11.42578125" defaultRowHeight="15" x14ac:dyDescent="0.25"/>
  <cols>
    <col min="1" max="1" width="2.85546875" style="1" customWidth="1"/>
    <col min="2" max="2" width="11.42578125" style="1"/>
    <col min="3" max="3" width="8.140625" style="1" customWidth="1"/>
    <col min="4" max="4" width="36.7109375" style="1" customWidth="1"/>
    <col min="5" max="5" width="21.7109375" style="1" customWidth="1"/>
    <col min="6" max="6" width="5.42578125" style="1" customWidth="1"/>
    <col min="7" max="7" width="5" style="1" customWidth="1"/>
    <col min="8" max="8" width="13.5703125" style="1" customWidth="1"/>
    <col min="9" max="9" width="11.42578125" style="1" customWidth="1"/>
    <col min="10" max="10" width="26.28515625" style="1" customWidth="1"/>
    <col min="11" max="11" width="1.42578125" style="1" customWidth="1"/>
    <col min="12" max="16384" width="11.42578125" style="1"/>
  </cols>
  <sheetData>
    <row r="1" spans="1:11" ht="18" customHeight="1" x14ac:dyDescent="0.25">
      <c r="B1" s="2"/>
      <c r="C1" s="2"/>
      <c r="D1" s="2"/>
      <c r="E1" s="2"/>
      <c r="F1" s="2"/>
      <c r="G1" s="2"/>
      <c r="H1" s="2"/>
      <c r="I1" s="2"/>
      <c r="J1" s="2"/>
    </row>
    <row r="2" spans="1:11" x14ac:dyDescent="0.25">
      <c r="B2" s="2"/>
      <c r="C2" s="2"/>
      <c r="D2" s="2"/>
      <c r="E2" s="2"/>
      <c r="F2" s="2"/>
      <c r="G2" s="2"/>
      <c r="H2" s="2"/>
      <c r="I2" s="2"/>
      <c r="J2" s="2"/>
    </row>
    <row r="3" spans="1:11" x14ac:dyDescent="0.25">
      <c r="B3" s="2"/>
      <c r="C3" s="2"/>
      <c r="D3" s="3"/>
      <c r="E3" s="2"/>
      <c r="F3" s="2"/>
      <c r="G3" s="2"/>
      <c r="H3" s="2"/>
      <c r="I3" s="2"/>
      <c r="J3" s="2"/>
    </row>
    <row r="4" spans="1:11" ht="12" customHeight="1" x14ac:dyDescent="0.25">
      <c r="B4" s="2"/>
      <c r="C4" s="2"/>
      <c r="D4" s="2"/>
      <c r="E4" s="2"/>
      <c r="F4" s="2"/>
      <c r="G4" s="26" t="s">
        <v>105</v>
      </c>
      <c r="H4" s="2"/>
      <c r="I4" s="2"/>
      <c r="J4" s="2"/>
    </row>
    <row r="5" spans="1:11" x14ac:dyDescent="0.25">
      <c r="B5" s="2"/>
      <c r="C5" s="2"/>
      <c r="D5" s="2"/>
      <c r="E5" s="2"/>
      <c r="F5" s="2"/>
      <c r="G5" s="25" t="s">
        <v>106</v>
      </c>
      <c r="H5" s="2"/>
      <c r="I5" s="2"/>
      <c r="J5" s="2"/>
    </row>
    <row r="6" spans="1:11" ht="5.25" customHeight="1" thickBot="1" x14ac:dyDescent="0.3">
      <c r="B6" s="2"/>
      <c r="C6" s="2"/>
      <c r="D6" s="2"/>
      <c r="F6" s="2"/>
      <c r="G6" s="2"/>
      <c r="H6" s="2"/>
      <c r="I6" s="2"/>
      <c r="J6" s="2"/>
    </row>
    <row r="7" spans="1:11" ht="15.75" thickBot="1" x14ac:dyDescent="0.3">
      <c r="B7" s="7"/>
      <c r="C7" s="7"/>
      <c r="D7" s="7"/>
      <c r="E7" s="7"/>
      <c r="F7" s="7"/>
      <c r="G7" s="7"/>
      <c r="H7" s="7"/>
      <c r="I7" s="7"/>
      <c r="J7" s="7"/>
      <c r="K7" s="7"/>
    </row>
    <row r="8" spans="1:11" ht="28.5" customHeight="1" thickBot="1" x14ac:dyDescent="0.3">
      <c r="A8" s="75"/>
      <c r="B8" s="76" t="s">
        <v>107</v>
      </c>
      <c r="C8" s="77"/>
      <c r="D8" s="77"/>
      <c r="E8" s="77"/>
      <c r="F8" s="78"/>
      <c r="G8" s="78"/>
      <c r="H8" s="123"/>
      <c r="I8" s="78"/>
      <c r="J8" s="97"/>
      <c r="K8" s="79"/>
    </row>
    <row r="9" spans="1:11" ht="5.25" customHeight="1" thickBot="1" x14ac:dyDescent="0.3">
      <c r="A9" s="80"/>
      <c r="B9" s="81"/>
      <c r="C9" s="81"/>
      <c r="D9" s="81"/>
      <c r="E9" s="81"/>
      <c r="F9" s="81"/>
      <c r="G9" s="81"/>
      <c r="H9" s="81"/>
      <c r="I9" s="81"/>
      <c r="J9" s="81"/>
      <c r="K9" s="82"/>
    </row>
    <row r="10" spans="1:11" ht="24" customHeight="1" thickBot="1" x14ac:dyDescent="0.3">
      <c r="A10" s="80"/>
      <c r="B10" s="153" t="s">
        <v>127</v>
      </c>
      <c r="C10" s="81"/>
      <c r="D10" s="81"/>
      <c r="E10" s="81"/>
      <c r="F10" s="81"/>
      <c r="G10" s="81"/>
      <c r="H10" s="81"/>
      <c r="I10" s="81"/>
      <c r="J10" s="81"/>
      <c r="K10" s="82"/>
    </row>
    <row r="11" spans="1:11" ht="9.75" customHeight="1" x14ac:dyDescent="0.25">
      <c r="A11" s="80"/>
      <c r="C11" s="81"/>
      <c r="D11" s="81"/>
      <c r="E11" s="81"/>
      <c r="F11" s="81"/>
      <c r="G11" s="81"/>
      <c r="H11" s="81"/>
      <c r="I11" s="81"/>
      <c r="J11" s="81"/>
      <c r="K11" s="83"/>
    </row>
    <row r="12" spans="1:11" ht="15.75" x14ac:dyDescent="0.25">
      <c r="A12" s="80"/>
      <c r="B12" s="6" t="s">
        <v>108</v>
      </c>
      <c r="C12" s="81"/>
      <c r="D12" s="81"/>
      <c r="E12" s="81"/>
      <c r="F12" s="81"/>
      <c r="G12" s="81"/>
      <c r="H12" s="81"/>
      <c r="I12" s="81"/>
      <c r="J12" s="81"/>
      <c r="K12" s="84"/>
    </row>
    <row r="13" spans="1:11" ht="9" customHeight="1" x14ac:dyDescent="0.25">
      <c r="A13" s="80"/>
      <c r="B13" s="6"/>
      <c r="C13" s="81"/>
      <c r="D13" s="81"/>
      <c r="E13" s="81"/>
      <c r="F13" s="81"/>
      <c r="G13" s="81"/>
      <c r="H13" s="81"/>
      <c r="I13" s="81"/>
      <c r="J13" s="81"/>
      <c r="K13" s="84"/>
    </row>
    <row r="14" spans="1:11" ht="24" hidden="1" customHeight="1" x14ac:dyDescent="0.25">
      <c r="A14" s="85"/>
      <c r="B14" s="170" t="s">
        <v>225</v>
      </c>
      <c r="C14" s="171"/>
      <c r="D14" s="171"/>
      <c r="E14" s="171"/>
      <c r="F14" s="171"/>
      <c r="G14" s="171"/>
      <c r="H14" s="68"/>
      <c r="I14" s="171"/>
      <c r="J14" s="171"/>
      <c r="K14" s="84"/>
    </row>
    <row r="15" spans="1:11" hidden="1" x14ac:dyDescent="0.25">
      <c r="A15" s="85"/>
      <c r="B15" s="180" t="s">
        <v>109</v>
      </c>
      <c r="C15" s="171"/>
      <c r="D15" s="171"/>
      <c r="E15" s="171"/>
      <c r="F15" s="171"/>
      <c r="G15" s="171"/>
      <c r="H15" s="171"/>
      <c r="I15" s="171"/>
      <c r="J15" s="171"/>
      <c r="K15" s="84"/>
    </row>
    <row r="16" spans="1:11" ht="9" hidden="1" customHeight="1" x14ac:dyDescent="0.25">
      <c r="A16" s="85"/>
      <c r="B16" s="180"/>
      <c r="C16" s="171"/>
      <c r="D16" s="171"/>
      <c r="E16" s="171"/>
      <c r="F16" s="171"/>
      <c r="G16" s="171"/>
      <c r="H16" s="171"/>
      <c r="I16" s="171"/>
      <c r="J16" s="171"/>
      <c r="K16" s="84"/>
    </row>
    <row r="17" spans="1:11" ht="18" customHeight="1" x14ac:dyDescent="0.25">
      <c r="A17" s="85"/>
      <c r="B17" s="170" t="s">
        <v>128</v>
      </c>
      <c r="C17" s="171"/>
      <c r="D17" s="171"/>
      <c r="E17" s="171"/>
      <c r="F17" s="171"/>
      <c r="G17" s="171"/>
      <c r="H17" s="68">
        <f>'Formular Krippe 2 '!H121</f>
        <v>0</v>
      </c>
      <c r="I17" s="171" t="s">
        <v>110</v>
      </c>
      <c r="J17" s="171"/>
      <c r="K17" s="84"/>
    </row>
    <row r="18" spans="1:11" ht="10.5" customHeight="1" x14ac:dyDescent="0.25">
      <c r="A18" s="85"/>
      <c r="B18" s="171"/>
      <c r="C18" s="171"/>
      <c r="D18" s="171"/>
      <c r="E18" s="171"/>
      <c r="F18" s="171"/>
      <c r="G18" s="171"/>
      <c r="H18" s="186"/>
      <c r="I18" s="171"/>
      <c r="J18" s="171"/>
      <c r="K18" s="84"/>
    </row>
    <row r="19" spans="1:11" ht="16.5" customHeight="1" x14ac:dyDescent="0.25">
      <c r="A19" s="85"/>
      <c r="B19" s="170" t="s">
        <v>129</v>
      </c>
      <c r="C19" s="171"/>
      <c r="D19" s="171"/>
      <c r="E19" s="171"/>
      <c r="F19" s="171"/>
      <c r="G19" s="171"/>
      <c r="H19" s="68">
        <f>'Formular Krippe 2 '!H123</f>
        <v>0</v>
      </c>
      <c r="I19" s="172" t="s">
        <v>140</v>
      </c>
      <c r="J19" s="171"/>
      <c r="K19" s="84"/>
    </row>
    <row r="20" spans="1:11" ht="12.75" customHeight="1" x14ac:dyDescent="0.25">
      <c r="A20" s="85"/>
      <c r="B20" s="172" t="s">
        <v>58</v>
      </c>
      <c r="C20" s="171"/>
      <c r="D20" s="171"/>
      <c r="E20" s="171"/>
      <c r="F20" s="171"/>
      <c r="G20" s="171"/>
      <c r="H20" s="171"/>
      <c r="I20" s="172" t="s">
        <v>177</v>
      </c>
      <c r="J20" s="171"/>
      <c r="K20" s="84"/>
    </row>
    <row r="21" spans="1:11" ht="12" customHeight="1" x14ac:dyDescent="0.25">
      <c r="A21" s="85"/>
      <c r="B21" s="171"/>
      <c r="C21" s="171"/>
      <c r="D21" s="171"/>
      <c r="E21" s="171"/>
      <c r="F21" s="171"/>
      <c r="G21" s="171"/>
      <c r="H21" s="171"/>
      <c r="I21" s="171"/>
      <c r="J21" s="171"/>
      <c r="K21" s="84"/>
    </row>
    <row r="22" spans="1:11" ht="14.25" customHeight="1" x14ac:dyDescent="0.25">
      <c r="A22" s="85"/>
      <c r="B22" s="181" t="s">
        <v>111</v>
      </c>
      <c r="C22" s="171"/>
      <c r="D22" s="171"/>
      <c r="E22" s="182"/>
      <c r="F22" s="171"/>
      <c r="G22" s="171"/>
      <c r="H22" s="68">
        <f>'Formular Krippe 2 '!H126</f>
        <v>0</v>
      </c>
      <c r="I22" s="183"/>
      <c r="J22" s="171"/>
      <c r="K22" s="84"/>
    </row>
    <row r="23" spans="1:11" ht="11.25" customHeight="1" x14ac:dyDescent="0.25">
      <c r="A23" s="85"/>
      <c r="B23" s="181"/>
      <c r="C23" s="171"/>
      <c r="D23" s="171"/>
      <c r="E23" s="171"/>
      <c r="F23" s="171"/>
      <c r="G23" s="171"/>
      <c r="H23" s="181"/>
      <c r="I23" s="184"/>
      <c r="J23" s="171"/>
      <c r="K23" s="84"/>
    </row>
    <row r="24" spans="1:11" ht="17.25" customHeight="1" x14ac:dyDescent="0.25">
      <c r="A24" s="85"/>
      <c r="B24" s="170" t="s">
        <v>193</v>
      </c>
      <c r="C24" s="171"/>
      <c r="D24" s="171"/>
      <c r="E24" s="182"/>
      <c r="F24" s="171"/>
      <c r="G24" s="171"/>
      <c r="H24" s="68">
        <f>'Formular Krippe 2 '!H128</f>
        <v>0</v>
      </c>
      <c r="I24" s="183"/>
      <c r="J24" s="171"/>
      <c r="K24" s="84"/>
    </row>
    <row r="25" spans="1:11" ht="8.25" customHeight="1" thickBot="1" x14ac:dyDescent="0.3">
      <c r="A25" s="85"/>
      <c r="B25" s="181"/>
      <c r="C25" s="171"/>
      <c r="D25" s="171"/>
      <c r="E25" s="171"/>
      <c r="F25" s="171"/>
      <c r="G25" s="171"/>
      <c r="H25" s="171"/>
      <c r="I25" s="184"/>
      <c r="J25" s="171"/>
      <c r="K25" s="84"/>
    </row>
    <row r="26" spans="1:11" ht="7.5" customHeight="1" x14ac:dyDescent="0.25">
      <c r="A26" s="85"/>
      <c r="B26" s="181"/>
      <c r="C26" s="171"/>
      <c r="D26" s="171"/>
      <c r="E26" s="171"/>
      <c r="F26" s="171"/>
      <c r="G26" s="171"/>
      <c r="H26" s="185"/>
      <c r="I26" s="184"/>
      <c r="J26" s="171"/>
      <c r="K26" s="84"/>
    </row>
    <row r="27" spans="1:11" s="160" customFormat="1" ht="17.25" customHeight="1" x14ac:dyDescent="0.2">
      <c r="A27" s="216"/>
      <c r="B27" s="170" t="s">
        <v>112</v>
      </c>
      <c r="C27" s="186"/>
      <c r="D27" s="186"/>
      <c r="E27" s="186"/>
      <c r="F27" s="186"/>
      <c r="G27" s="186"/>
      <c r="H27" s="215">
        <f>H22+H24</f>
        <v>0</v>
      </c>
      <c r="I27" s="186"/>
      <c r="J27" s="186"/>
      <c r="K27" s="217"/>
    </row>
    <row r="28" spans="1:11" ht="17.25" customHeight="1" x14ac:dyDescent="0.25">
      <c r="B28" s="170"/>
      <c r="C28" s="385"/>
      <c r="D28" s="385"/>
      <c r="E28" s="386"/>
      <c r="F28" s="387"/>
      <c r="G28" s="385"/>
      <c r="H28" s="186"/>
      <c r="I28" s="186"/>
      <c r="J28" s="186"/>
    </row>
    <row r="29" spans="1:11" s="144" customFormat="1" ht="14.25" customHeight="1" x14ac:dyDescent="0.25">
      <c r="A29" s="145"/>
      <c r="B29" s="386" t="s">
        <v>254</v>
      </c>
      <c r="C29" s="386"/>
      <c r="D29" s="386"/>
      <c r="E29" s="386"/>
      <c r="F29" s="386"/>
      <c r="G29" s="388"/>
      <c r="H29" s="389">
        <f>'Anhang II_Betreuungsstunden2'!CO107</f>
        <v>0</v>
      </c>
      <c r="I29" s="174"/>
      <c r="J29" s="390"/>
    </row>
    <row r="30" spans="1:11" s="144" customFormat="1" ht="14.25" customHeight="1" x14ac:dyDescent="0.25">
      <c r="A30" s="145"/>
      <c r="B30" s="386" t="s">
        <v>255</v>
      </c>
      <c r="C30" s="386"/>
      <c r="D30" s="386"/>
      <c r="E30" s="386"/>
      <c r="F30" s="386"/>
      <c r="G30" s="388"/>
      <c r="H30" s="389">
        <f>'Anhang II_Betreuungsstunden2'!CO108</f>
        <v>0</v>
      </c>
      <c r="I30" s="174"/>
      <c r="J30" s="390"/>
    </row>
    <row r="31" spans="1:11" s="144" customFormat="1" ht="14.25" customHeight="1" x14ac:dyDescent="0.25">
      <c r="A31" s="145"/>
      <c r="B31" s="386" t="s">
        <v>256</v>
      </c>
      <c r="C31" s="386"/>
      <c r="D31" s="386"/>
      <c r="E31" s="386"/>
      <c r="F31" s="386"/>
      <c r="G31" s="388"/>
      <c r="H31" s="389">
        <f>'Anhang II_Betreuungsstunden2'!CO109</f>
        <v>0</v>
      </c>
      <c r="I31" s="174"/>
      <c r="J31" s="390"/>
    </row>
    <row r="32" spans="1:11" s="144" customFormat="1" ht="14.25" customHeight="1" x14ac:dyDescent="0.25">
      <c r="A32" s="145"/>
      <c r="B32" s="386" t="s">
        <v>257</v>
      </c>
      <c r="C32" s="386"/>
      <c r="D32" s="386"/>
      <c r="E32" s="386"/>
      <c r="F32" s="386"/>
      <c r="G32" s="388"/>
      <c r="H32" s="389">
        <f>'Anhang II_Betreuungsstunden2'!CO110</f>
        <v>0</v>
      </c>
      <c r="I32" s="174"/>
      <c r="J32" s="390"/>
    </row>
    <row r="33" spans="1:21" s="144" customFormat="1" ht="9.75" customHeight="1" x14ac:dyDescent="0.25">
      <c r="A33" s="145"/>
      <c r="B33" s="386"/>
      <c r="C33" s="386"/>
      <c r="D33" s="386"/>
      <c r="E33" s="386"/>
      <c r="F33" s="386"/>
      <c r="G33" s="386"/>
      <c r="H33" s="386"/>
      <c r="I33" s="386"/>
      <c r="J33" s="391"/>
    </row>
    <row r="34" spans="1:21" s="144" customFormat="1" ht="14.25" customHeight="1" x14ac:dyDescent="0.25">
      <c r="A34" s="145"/>
      <c r="B34" s="329" t="s">
        <v>258</v>
      </c>
      <c r="C34" s="386"/>
      <c r="D34" s="386"/>
      <c r="E34" s="386"/>
      <c r="F34" s="386"/>
      <c r="G34" s="386"/>
      <c r="H34" s="392">
        <f>'Anhang II_Betreuungsstunden2'!CO112</f>
        <v>0</v>
      </c>
      <c r="I34" s="386"/>
      <c r="J34" s="391"/>
    </row>
    <row r="35" spans="1:21" ht="15" customHeight="1" x14ac:dyDescent="0.25">
      <c r="A35" s="85"/>
      <c r="B35" s="174" t="s">
        <v>130</v>
      </c>
      <c r="C35" s="186"/>
      <c r="D35" s="186"/>
      <c r="E35" s="186"/>
      <c r="F35" s="186"/>
      <c r="G35" s="186"/>
      <c r="H35" s="186"/>
      <c r="I35" s="186"/>
      <c r="J35" s="186"/>
      <c r="K35" s="84"/>
    </row>
    <row r="36" spans="1:21" ht="10.5" customHeight="1" x14ac:dyDescent="0.25">
      <c r="A36" s="85"/>
      <c r="B36" s="174" t="s">
        <v>131</v>
      </c>
      <c r="C36" s="186"/>
      <c r="D36" s="186"/>
      <c r="E36" s="186"/>
      <c r="F36" s="186"/>
      <c r="G36" s="186"/>
      <c r="H36" s="186"/>
      <c r="I36" s="186"/>
      <c r="J36" s="186"/>
      <c r="K36" s="84"/>
    </row>
    <row r="37" spans="1:21" ht="17.25" customHeight="1" x14ac:dyDescent="0.25">
      <c r="A37" s="85"/>
      <c r="B37" s="171"/>
      <c r="C37" s="171"/>
      <c r="D37" s="171"/>
      <c r="E37" s="171"/>
      <c r="F37" s="171"/>
      <c r="G37" s="171"/>
      <c r="H37" s="171"/>
      <c r="I37" s="171"/>
      <c r="J37" s="171"/>
      <c r="K37" s="84"/>
    </row>
    <row r="38" spans="1:21" x14ac:dyDescent="0.25">
      <c r="A38" s="85"/>
      <c r="B38" s="171" t="s">
        <v>113</v>
      </c>
      <c r="C38" s="171"/>
      <c r="D38" s="171"/>
      <c r="E38" s="218">
        <f>'Formular Krippe 2 '!E53</f>
        <v>0</v>
      </c>
      <c r="F38" s="171"/>
      <c r="G38" s="171"/>
      <c r="H38" s="171"/>
      <c r="I38" s="171"/>
      <c r="J38" s="171"/>
      <c r="K38" s="84"/>
    </row>
    <row r="39" spans="1:21" ht="17.25" customHeight="1" x14ac:dyDescent="0.25">
      <c r="A39" s="85"/>
      <c r="B39" s="171" t="s">
        <v>114</v>
      </c>
      <c r="C39" s="171"/>
      <c r="D39" s="171"/>
      <c r="E39" s="218">
        <f>'Formular Krippe 2 '!E49</f>
        <v>0</v>
      </c>
      <c r="F39" s="171"/>
      <c r="G39" s="171"/>
      <c r="H39" s="171"/>
      <c r="I39" s="171"/>
      <c r="J39" s="171"/>
      <c r="K39" s="84"/>
    </row>
    <row r="40" spans="1:21" ht="17.25" customHeight="1" x14ac:dyDescent="0.25">
      <c r="A40" s="85"/>
      <c r="B40" s="171" t="s">
        <v>115</v>
      </c>
      <c r="C40" s="171"/>
      <c r="D40" s="171"/>
      <c r="E40" s="218">
        <f>'Formular Krippe 2 '!E50</f>
        <v>0</v>
      </c>
      <c r="F40" s="171"/>
      <c r="G40" s="171"/>
      <c r="H40" s="171"/>
      <c r="I40" s="171"/>
      <c r="J40" s="171"/>
      <c r="K40" s="84"/>
    </row>
    <row r="41" spans="1:21" ht="17.25" customHeight="1" x14ac:dyDescent="0.25">
      <c r="A41" s="85"/>
      <c r="B41" s="171" t="s">
        <v>116</v>
      </c>
      <c r="C41" s="171"/>
      <c r="D41" s="171"/>
      <c r="E41" s="218">
        <f>'Formular Krippe 2 '!E51</f>
        <v>0</v>
      </c>
      <c r="F41" s="171"/>
      <c r="G41" s="171"/>
      <c r="H41" s="171"/>
      <c r="I41" s="171"/>
      <c r="J41" s="171"/>
      <c r="K41" s="84"/>
    </row>
    <row r="42" spans="1:21" ht="17.25" customHeight="1" x14ac:dyDescent="0.25">
      <c r="A42" s="85"/>
      <c r="B42" s="171" t="s">
        <v>117</v>
      </c>
      <c r="C42" s="171"/>
      <c r="D42" s="171"/>
      <c r="E42" s="218">
        <f>'Formular Krippe 2 '!E52</f>
        <v>0</v>
      </c>
      <c r="F42" s="171"/>
      <c r="G42" s="171"/>
      <c r="H42" s="171"/>
      <c r="I42" s="171"/>
      <c r="J42" s="171"/>
      <c r="K42" s="84"/>
    </row>
    <row r="43" spans="1:21" x14ac:dyDescent="0.25">
      <c r="A43" s="85"/>
      <c r="B43" s="87"/>
      <c r="C43" s="88"/>
      <c r="D43" s="88"/>
      <c r="E43" s="88"/>
      <c r="F43" s="88"/>
      <c r="G43" s="81"/>
      <c r="H43" s="81"/>
      <c r="J43" s="81"/>
      <c r="K43" s="84"/>
    </row>
    <row r="44" spans="1:21" ht="18.75" x14ac:dyDescent="0.3">
      <c r="A44" s="85"/>
      <c r="B44" s="89" t="s">
        <v>118</v>
      </c>
      <c r="G44" s="95" t="s">
        <v>119</v>
      </c>
      <c r="H44" s="31"/>
      <c r="I44" s="94"/>
      <c r="J44" s="43"/>
      <c r="K44" s="84"/>
      <c r="M44" s="81"/>
      <c r="N44" s="81"/>
      <c r="O44" s="81"/>
      <c r="P44" s="81"/>
      <c r="Q44" s="81"/>
      <c r="R44" s="81"/>
      <c r="S44" s="81"/>
      <c r="T44" s="81"/>
      <c r="U44" s="81"/>
    </row>
    <row r="45" spans="1:21" ht="18.75" x14ac:dyDescent="0.3">
      <c r="A45" s="85"/>
      <c r="B45" s="90" t="s">
        <v>120</v>
      </c>
      <c r="K45" s="84"/>
      <c r="M45" s="81"/>
      <c r="N45" s="81"/>
      <c r="O45" s="81"/>
      <c r="P45" s="81"/>
      <c r="Q45" s="81"/>
      <c r="R45" s="81"/>
      <c r="S45" s="81"/>
      <c r="T45" s="81"/>
      <c r="U45" s="81"/>
    </row>
    <row r="46" spans="1:21" x14ac:dyDescent="0.25">
      <c r="A46" s="85"/>
      <c r="B46" s="86"/>
      <c r="C46" s="86"/>
      <c r="D46" s="86"/>
      <c r="E46" s="86"/>
      <c r="F46" s="86"/>
      <c r="G46" s="86"/>
      <c r="H46" s="86"/>
      <c r="I46" s="86"/>
      <c r="J46" s="86"/>
      <c r="K46" s="84"/>
      <c r="M46" s="81"/>
      <c r="N46" s="81"/>
      <c r="O46" s="81"/>
      <c r="P46" s="81"/>
      <c r="Q46" s="81"/>
      <c r="R46" s="81"/>
      <c r="S46" s="81"/>
      <c r="T46" s="81"/>
      <c r="U46" s="81"/>
    </row>
    <row r="47" spans="1:21" x14ac:dyDescent="0.25">
      <c r="A47" s="85"/>
      <c r="B47" s="186"/>
      <c r="C47" s="86"/>
      <c r="D47" s="86"/>
      <c r="E47" s="86"/>
      <c r="F47" s="86"/>
      <c r="G47" s="86"/>
      <c r="H47" s="86"/>
      <c r="I47" s="86"/>
      <c r="J47" s="86"/>
      <c r="K47" s="84"/>
    </row>
    <row r="48" spans="1:21" x14ac:dyDescent="0.25">
      <c r="A48" s="85"/>
      <c r="B48" s="86"/>
      <c r="C48" s="86"/>
      <c r="D48" s="86"/>
      <c r="E48" s="86"/>
      <c r="F48" s="86"/>
      <c r="G48" s="86"/>
      <c r="H48" s="86"/>
      <c r="I48" s="86"/>
      <c r="J48" s="86"/>
      <c r="K48" s="84"/>
    </row>
    <row r="49" spans="1:11" x14ac:dyDescent="0.25">
      <c r="A49" s="85"/>
      <c r="K49" s="84"/>
    </row>
    <row r="50" spans="1:11" ht="15.75" thickBot="1" x14ac:dyDescent="0.3">
      <c r="A50" s="91"/>
      <c r="B50" s="92"/>
      <c r="C50" s="92"/>
      <c r="D50" s="92"/>
      <c r="E50" s="92"/>
      <c r="F50" s="92"/>
      <c r="G50" s="92"/>
      <c r="H50" s="92"/>
      <c r="I50" s="92"/>
      <c r="J50" s="92"/>
      <c r="K50" s="93"/>
    </row>
  </sheetData>
  <sheetProtection password="EB4E" sheet="1" formatCells="0" formatColumns="0" formatRows="0" insertColumns="0" insertRows="0"/>
  <protectedRanges>
    <protectedRange sqref="B46:J48" name="Plage2"/>
    <protectedRange sqref="H44:I44" name="Plage1"/>
  </protectedRanges>
  <pageMargins left="0.31496062992125984" right="0.31496062992125984" top="0.15748031496062992" bottom="0.15748031496062992" header="0.31496062992125984" footer="0.31496062992125984"/>
  <pageSetup paperSize="9" scale="87" orientation="landscape" r:id="rId1"/>
  <colBreaks count="1" manualBreakCount="1">
    <brk id="11" max="1048575" man="1"/>
  </col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S23"/>
  <sheetViews>
    <sheetView topLeftCell="H1" zoomScaleNormal="100" workbookViewId="0">
      <selection activeCell="T10" sqref="T9:T10"/>
    </sheetView>
  </sheetViews>
  <sheetFormatPr baseColWidth="10" defaultColWidth="11.42578125" defaultRowHeight="15" x14ac:dyDescent="0.25"/>
  <cols>
    <col min="1" max="1" width="15.7109375" style="187" customWidth="1"/>
    <col min="2" max="2" width="15.5703125" style="187" customWidth="1"/>
    <col min="3" max="4" width="16.140625" style="187" customWidth="1"/>
    <col min="5" max="9" width="14.42578125" style="187" customWidth="1"/>
    <col min="10" max="20" width="11.42578125" style="187"/>
    <col min="21" max="21" width="12.5703125" style="187" customWidth="1"/>
    <col min="22" max="70" width="11.42578125" style="188" customWidth="1"/>
    <col min="71" max="16384" width="11.42578125" style="187"/>
  </cols>
  <sheetData>
    <row r="1" spans="1:70" ht="15.75" thickBot="1" x14ac:dyDescent="0.3">
      <c r="U1" s="188"/>
      <c r="BR1" s="187"/>
    </row>
    <row r="2" spans="1:70" s="188" customFormat="1" ht="81.75" customHeight="1" x14ac:dyDescent="0.25">
      <c r="A2" s="189" t="s">
        <v>141</v>
      </c>
      <c r="B2" s="190" t="s">
        <v>142</v>
      </c>
      <c r="C2" s="190" t="s">
        <v>143</v>
      </c>
      <c r="D2" s="190" t="s">
        <v>144</v>
      </c>
      <c r="E2" s="190" t="s">
        <v>145</v>
      </c>
      <c r="F2" s="190" t="s">
        <v>146</v>
      </c>
      <c r="G2" s="190" t="s">
        <v>147</v>
      </c>
      <c r="H2" s="190" t="s">
        <v>148</v>
      </c>
      <c r="I2" s="190" t="s">
        <v>175</v>
      </c>
      <c r="J2" s="190" t="s">
        <v>149</v>
      </c>
      <c r="K2" s="190" t="s">
        <v>150</v>
      </c>
      <c r="L2" s="191" t="s">
        <v>151</v>
      </c>
      <c r="M2" s="191" t="s">
        <v>152</v>
      </c>
      <c r="N2" s="191" t="s">
        <v>153</v>
      </c>
      <c r="O2" s="190" t="s">
        <v>154</v>
      </c>
      <c r="P2" s="190" t="s">
        <v>155</v>
      </c>
      <c r="Q2" s="190" t="s">
        <v>156</v>
      </c>
      <c r="R2" s="190" t="s">
        <v>157</v>
      </c>
      <c r="S2" s="190" t="s">
        <v>158</v>
      </c>
      <c r="T2" s="190" t="s">
        <v>159</v>
      </c>
      <c r="U2" s="190" t="s">
        <v>160</v>
      </c>
      <c r="V2" s="192" t="s">
        <v>161</v>
      </c>
      <c r="W2" s="192" t="s">
        <v>162</v>
      </c>
      <c r="X2" s="337" t="s">
        <v>243</v>
      </c>
      <c r="Y2" s="337" t="s">
        <v>145</v>
      </c>
      <c r="Z2" s="337" t="s">
        <v>146</v>
      </c>
      <c r="AA2" s="337" t="s">
        <v>143</v>
      </c>
    </row>
    <row r="3" spans="1:70" s="193" customFormat="1" ht="26.25" customHeight="1" x14ac:dyDescent="0.25">
      <c r="A3" s="193">
        <f>'Formular Krippe 2 '!E43</f>
        <v>0</v>
      </c>
      <c r="B3" s="193">
        <f>'Formular Krippe 2 '!E39</f>
        <v>0</v>
      </c>
      <c r="C3" s="193">
        <f>'Formular Krippe 2 '!E42</f>
        <v>0</v>
      </c>
      <c r="D3" s="193">
        <f>'Formular Krippe 2 '!E49</f>
        <v>0</v>
      </c>
      <c r="E3" s="193">
        <f>'Formular Krippe 2 '!E50</f>
        <v>0</v>
      </c>
      <c r="F3" s="193">
        <f>'Formular Krippe 2 '!E51</f>
        <v>0</v>
      </c>
      <c r="G3" s="193">
        <f>'Formular Krippe 2 '!E52</f>
        <v>0</v>
      </c>
      <c r="H3" s="193">
        <f>'Formular Krippe 2 '!E53</f>
        <v>0</v>
      </c>
      <c r="I3" s="193">
        <f>'Formular Krippe 2 '!E45</f>
        <v>0</v>
      </c>
      <c r="J3" s="194">
        <f>'Formular Krippe 2 '!G88</f>
        <v>0</v>
      </c>
      <c r="K3" s="194">
        <f>'Formular Krippe 2 '!G94</f>
        <v>0</v>
      </c>
      <c r="L3" s="194" t="e">
        <f>'Formular Krippe 2 '!#REF!</f>
        <v>#REF!</v>
      </c>
      <c r="M3" s="194" t="e">
        <f>'Formular Krippe 2 '!#REF!</f>
        <v>#REF!</v>
      </c>
      <c r="N3" s="194" t="e">
        <f>'Formular Krippe 2 '!#REF!</f>
        <v>#REF!</v>
      </c>
      <c r="O3" s="194">
        <f>'Formular Krippe 2 '!F84</f>
        <v>0</v>
      </c>
      <c r="P3" s="194" t="e">
        <f>'Formular Krippe 2 '!F81</f>
        <v>#DIV/0!</v>
      </c>
      <c r="Q3" s="195">
        <f>'Formular Krippe 2 '!H119</f>
        <v>0</v>
      </c>
      <c r="R3" s="195">
        <f>'Formular Krippe 2 '!H121</f>
        <v>0</v>
      </c>
      <c r="S3" s="195">
        <f>'Formular Krippe 2 '!H123</f>
        <v>0</v>
      </c>
      <c r="T3" s="195">
        <f>'Formular Krippe 2 '!H126</f>
        <v>0</v>
      </c>
      <c r="U3" s="195">
        <f>'Formular Krippe 2 '!H128</f>
        <v>0</v>
      </c>
      <c r="V3" s="196">
        <f>'Anhang I '!F23</f>
        <v>0</v>
      </c>
      <c r="W3" s="196">
        <f>'Anhang I '!F85</f>
        <v>0</v>
      </c>
      <c r="X3" s="338" t="e">
        <f>'Formular Krippe 2 '!#REF!</f>
        <v>#REF!</v>
      </c>
      <c r="Y3" s="338" t="e">
        <f>'Formular Krippe 2 '!#REF!</f>
        <v>#REF!</v>
      </c>
      <c r="Z3" s="338" t="e">
        <f>'Formular Krippe 2 '!#REF!</f>
        <v>#REF!</v>
      </c>
      <c r="AA3" s="338" t="e">
        <f>'Formular Krippe 2 '!#REF!</f>
        <v>#REF!</v>
      </c>
      <c r="AB3" s="197"/>
      <c r="AC3" s="197"/>
      <c r="AD3" s="197"/>
      <c r="AE3" s="197"/>
      <c r="AF3" s="197"/>
      <c r="AG3" s="197"/>
      <c r="AH3" s="197"/>
      <c r="AI3" s="197"/>
      <c r="AJ3" s="197"/>
      <c r="AK3" s="197"/>
      <c r="AL3" s="197"/>
      <c r="AM3" s="197"/>
      <c r="AN3" s="197"/>
      <c r="AO3" s="197"/>
      <c r="AP3" s="197"/>
      <c r="AQ3" s="197"/>
      <c r="AR3" s="197"/>
      <c r="AS3" s="197"/>
      <c r="AT3" s="197"/>
      <c r="AU3" s="197"/>
      <c r="AV3" s="197"/>
      <c r="AW3" s="197"/>
      <c r="AX3" s="197"/>
      <c r="AY3" s="197"/>
      <c r="AZ3" s="197"/>
      <c r="BA3" s="197"/>
      <c r="BB3" s="197"/>
      <c r="BC3" s="197"/>
      <c r="BD3" s="197"/>
      <c r="BE3" s="197"/>
      <c r="BF3" s="197"/>
      <c r="BG3" s="197"/>
      <c r="BH3" s="197"/>
      <c r="BI3" s="197"/>
      <c r="BJ3" s="197"/>
      <c r="BK3" s="197"/>
      <c r="BL3" s="197"/>
      <c r="BM3" s="197"/>
      <c r="BN3" s="197"/>
      <c r="BO3" s="197"/>
      <c r="BP3" s="197"/>
      <c r="BQ3" s="197"/>
      <c r="BR3" s="197"/>
    </row>
    <row r="20" spans="1:97" x14ac:dyDescent="0.25">
      <c r="A20" s="198" t="s">
        <v>163</v>
      </c>
      <c r="V20" s="187"/>
      <c r="W20" s="187"/>
      <c r="X20" s="187"/>
      <c r="Y20" s="187"/>
      <c r="Z20" s="187"/>
      <c r="AA20" s="187"/>
      <c r="AB20" s="187"/>
      <c r="AC20" s="187"/>
      <c r="AD20" s="187"/>
      <c r="AE20" s="187"/>
      <c r="AF20" s="187"/>
      <c r="AG20" s="187"/>
      <c r="AH20" s="187"/>
      <c r="AI20" s="187"/>
      <c r="AJ20" s="187"/>
      <c r="AK20" s="187"/>
      <c r="AL20" s="187"/>
      <c r="AM20" s="187"/>
      <c r="AN20" s="187"/>
      <c r="AO20" s="187"/>
      <c r="AP20" s="187"/>
      <c r="AQ20" s="187"/>
      <c r="AR20" s="187"/>
      <c r="AS20" s="187"/>
      <c r="AT20" s="187"/>
      <c r="AU20" s="187"/>
      <c r="AV20" s="187"/>
      <c r="AW20" s="187"/>
      <c r="AX20" s="187"/>
      <c r="AY20" s="187"/>
      <c r="AZ20" s="187"/>
      <c r="BA20" s="187"/>
      <c r="BB20" s="187"/>
      <c r="BC20" s="187"/>
      <c r="BD20" s="187"/>
      <c r="BE20" s="187"/>
      <c r="BF20" s="187"/>
      <c r="BG20" s="187"/>
      <c r="BH20" s="187"/>
      <c r="BI20" s="187"/>
      <c r="BJ20" s="187"/>
      <c r="BK20" s="187"/>
      <c r="BL20" s="187"/>
      <c r="BM20" s="187"/>
      <c r="BN20" s="187"/>
      <c r="BO20" s="187"/>
      <c r="BP20" s="187"/>
      <c r="BQ20" s="187"/>
      <c r="BR20" s="187"/>
    </row>
    <row r="21" spans="1:97" ht="15.75" thickBot="1" x14ac:dyDescent="0.3">
      <c r="V21" s="187"/>
      <c r="W21" s="187"/>
      <c r="X21" s="187"/>
      <c r="Y21" s="187"/>
      <c r="Z21" s="187"/>
      <c r="AA21" s="187"/>
      <c r="AB21" s="187"/>
      <c r="AC21" s="187"/>
      <c r="AD21" s="187"/>
      <c r="AE21" s="187"/>
      <c r="AF21" s="187"/>
      <c r="AG21" s="187"/>
      <c r="AH21" s="187"/>
      <c r="AI21" s="187"/>
      <c r="AJ21" s="187"/>
      <c r="AK21" s="187"/>
      <c r="AL21" s="187"/>
      <c r="AM21" s="187"/>
      <c r="AN21" s="187"/>
      <c r="AO21" s="187"/>
      <c r="AP21" s="187"/>
      <c r="AQ21" s="187"/>
      <c r="AR21" s="187"/>
      <c r="AS21" s="187"/>
      <c r="AT21" s="187"/>
      <c r="AU21" s="187"/>
      <c r="AV21" s="187"/>
      <c r="AW21" s="187"/>
      <c r="AX21" s="187"/>
      <c r="AY21" s="187"/>
      <c r="AZ21" s="187"/>
      <c r="BA21" s="187"/>
      <c r="BB21" s="187"/>
      <c r="BC21" s="187"/>
      <c r="BD21" s="187"/>
      <c r="BE21" s="187"/>
      <c r="BF21" s="187"/>
      <c r="BG21" s="187"/>
      <c r="BH21" s="187"/>
      <c r="BI21" s="187"/>
      <c r="BJ21" s="187"/>
      <c r="BK21" s="187"/>
      <c r="BL21" s="187"/>
      <c r="BM21" s="187"/>
      <c r="BN21" s="187"/>
      <c r="BO21" s="187"/>
      <c r="BP21" s="187"/>
      <c r="BQ21" s="187"/>
      <c r="BR21" s="187"/>
    </row>
    <row r="22" spans="1:97" s="202" customFormat="1" ht="113.25" customHeight="1" x14ac:dyDescent="0.2">
      <c r="A22" s="199" t="s">
        <v>141</v>
      </c>
      <c r="B22" s="199" t="s">
        <v>142</v>
      </c>
      <c r="C22" s="199" t="s">
        <v>143</v>
      </c>
      <c r="D22" s="199" t="s">
        <v>164</v>
      </c>
      <c r="E22" s="199" t="s">
        <v>165</v>
      </c>
      <c r="F22" s="200" t="s">
        <v>166</v>
      </c>
      <c r="G22" s="200" t="s">
        <v>167</v>
      </c>
      <c r="H22" s="200" t="s">
        <v>191</v>
      </c>
      <c r="I22" s="200" t="s">
        <v>167</v>
      </c>
      <c r="J22" s="200" t="s">
        <v>191</v>
      </c>
      <c r="K22" s="200" t="s">
        <v>167</v>
      </c>
      <c r="L22" s="200" t="s">
        <v>191</v>
      </c>
      <c r="M22" s="200" t="s">
        <v>167</v>
      </c>
      <c r="N22" s="200" t="s">
        <v>191</v>
      </c>
      <c r="O22" s="200" t="s">
        <v>167</v>
      </c>
      <c r="P22" s="200" t="s">
        <v>191</v>
      </c>
      <c r="Q22" s="200" t="s">
        <v>167</v>
      </c>
      <c r="R22" s="200" t="s">
        <v>191</v>
      </c>
      <c r="S22" s="200" t="s">
        <v>167</v>
      </c>
      <c r="T22" s="200" t="s">
        <v>191</v>
      </c>
      <c r="U22" s="200" t="s">
        <v>167</v>
      </c>
      <c r="V22" s="200" t="s">
        <v>191</v>
      </c>
      <c r="W22" s="200" t="s">
        <v>167</v>
      </c>
      <c r="X22" s="200" t="s">
        <v>191</v>
      </c>
      <c r="Y22" s="200" t="s">
        <v>167</v>
      </c>
      <c r="Z22" s="200" t="s">
        <v>191</v>
      </c>
      <c r="AA22" s="200" t="s">
        <v>167</v>
      </c>
      <c r="AB22" s="200" t="s">
        <v>191</v>
      </c>
      <c r="AC22" s="200" t="s">
        <v>167</v>
      </c>
      <c r="AD22" s="200" t="s">
        <v>191</v>
      </c>
      <c r="AE22" s="200" t="s">
        <v>167</v>
      </c>
      <c r="AF22" s="200" t="s">
        <v>191</v>
      </c>
      <c r="AG22" s="200" t="s">
        <v>168</v>
      </c>
      <c r="AH22" s="200" t="s">
        <v>169</v>
      </c>
      <c r="AI22" s="200" t="s">
        <v>168</v>
      </c>
      <c r="AJ22" s="200" t="s">
        <v>169</v>
      </c>
      <c r="AK22" s="200" t="s">
        <v>168</v>
      </c>
      <c r="AL22" s="200" t="s">
        <v>169</v>
      </c>
      <c r="AM22" s="200" t="s">
        <v>168</v>
      </c>
      <c r="AN22" s="200" t="s">
        <v>169</v>
      </c>
      <c r="AO22" s="200" t="s">
        <v>168</v>
      </c>
      <c r="AP22" s="200" t="s">
        <v>169</v>
      </c>
      <c r="AQ22" s="200" t="s">
        <v>168</v>
      </c>
      <c r="AR22" s="200" t="s">
        <v>169</v>
      </c>
      <c r="AS22" s="200" t="s">
        <v>168</v>
      </c>
      <c r="AT22" s="200" t="s">
        <v>169</v>
      </c>
      <c r="AU22" s="200" t="s">
        <v>168</v>
      </c>
      <c r="AV22" s="200" t="s">
        <v>169</v>
      </c>
      <c r="AW22" s="201" t="s">
        <v>170</v>
      </c>
      <c r="AX22" s="201" t="s">
        <v>171</v>
      </c>
      <c r="AY22" s="201" t="s">
        <v>172</v>
      </c>
      <c r="AZ22" s="201" t="s">
        <v>173</v>
      </c>
      <c r="BA22" s="201" t="s">
        <v>174</v>
      </c>
      <c r="BB22" s="192" t="s">
        <v>161</v>
      </c>
      <c r="BC22" s="192" t="s">
        <v>162</v>
      </c>
    </row>
    <row r="23" spans="1:97" s="203" customFormat="1" ht="26.25" customHeight="1" x14ac:dyDescent="0.2">
      <c r="A23" s="203">
        <f>'Formular Krippe 2 '!E43</f>
        <v>0</v>
      </c>
      <c r="B23" s="203">
        <f>'Formular Krippe 2 '!E39</f>
        <v>0</v>
      </c>
      <c r="C23" s="203">
        <f>'Formular Krippe 2 '!E42</f>
        <v>0</v>
      </c>
      <c r="D23" s="203">
        <f>'Formular Krippe 2 '!E56</f>
        <v>0</v>
      </c>
      <c r="E23" s="204">
        <f>'Formular Krippe 2 '!G88</f>
        <v>0</v>
      </c>
      <c r="F23" s="204">
        <f>'Formular Krippe 2 '!G94</f>
        <v>0</v>
      </c>
      <c r="G23" s="203" t="e">
        <f>'Formular Krippe 2 '!#REF!</f>
        <v>#REF!</v>
      </c>
      <c r="H23" s="204" t="e">
        <f>'Formular Krippe 2 '!#REF!</f>
        <v>#REF!</v>
      </c>
      <c r="I23" s="203" t="e">
        <f>'Formular Krippe 2 '!#REF!</f>
        <v>#REF!</v>
      </c>
      <c r="J23" s="204" t="e">
        <f>'Formular Krippe 2 '!#REF!</f>
        <v>#REF!</v>
      </c>
      <c r="K23" s="203" t="e">
        <f>'Formular Krippe 2 '!#REF!</f>
        <v>#REF!</v>
      </c>
      <c r="L23" s="204" t="e">
        <f>'Formular Krippe 2 '!#REF!</f>
        <v>#REF!</v>
      </c>
      <c r="M23" s="203" t="e">
        <f>'Formular Krippe 2 '!#REF!</f>
        <v>#REF!</v>
      </c>
      <c r="N23" s="204" t="e">
        <f>'Formular Krippe 2 '!#REF!</f>
        <v>#REF!</v>
      </c>
      <c r="O23" s="203" t="e">
        <f>'Formular Krippe 2 '!#REF!</f>
        <v>#REF!</v>
      </c>
      <c r="P23" s="204" t="e">
        <f>'Formular Krippe 2 '!#REF!</f>
        <v>#REF!</v>
      </c>
      <c r="Q23" s="203" t="e">
        <f>'Formular Krippe 2 '!#REF!</f>
        <v>#REF!</v>
      </c>
      <c r="R23" s="204" t="e">
        <f>'Formular Krippe 2 '!#REF!</f>
        <v>#REF!</v>
      </c>
      <c r="S23" s="203" t="e">
        <f>'Formular Krippe 2 '!#REF!</f>
        <v>#REF!</v>
      </c>
      <c r="T23" s="204" t="e">
        <f>'Formular Krippe 2 '!#REF!</f>
        <v>#REF!</v>
      </c>
      <c r="U23" s="203" t="e">
        <f>'Formular Krippe 2 '!#REF!</f>
        <v>#REF!</v>
      </c>
      <c r="V23" s="204" t="e">
        <f>'Formular Krippe 2 '!#REF!</f>
        <v>#REF!</v>
      </c>
      <c r="W23" s="203" t="e">
        <f>'Formular Krippe 2 '!#REF!</f>
        <v>#REF!</v>
      </c>
      <c r="X23" s="204" t="e">
        <f>'Formular Krippe 2 '!#REF!</f>
        <v>#REF!</v>
      </c>
      <c r="Y23" s="203" t="e">
        <f>'Formular Krippe 2 '!#REF!</f>
        <v>#REF!</v>
      </c>
      <c r="Z23" s="204" t="e">
        <f>'Formular Krippe 2 '!#REF!</f>
        <v>#REF!</v>
      </c>
      <c r="AA23" s="203" t="e">
        <f>'Formular Krippe 2 '!#REF!</f>
        <v>#REF!</v>
      </c>
      <c r="AB23" s="204" t="e">
        <f>'Formular Krippe 2 '!#REF!</f>
        <v>#REF!</v>
      </c>
      <c r="AC23" s="203" t="e">
        <f>'Formular Krippe 2 '!#REF!</f>
        <v>#REF!</v>
      </c>
      <c r="AD23" s="204" t="e">
        <f>'Formular Krippe 2 '!#REF!</f>
        <v>#REF!</v>
      </c>
      <c r="AE23" s="203" t="e">
        <f>'Formular Krippe 2 '!#REF!</f>
        <v>#REF!</v>
      </c>
      <c r="AF23" s="204" t="e">
        <f>'Formular Krippe 2 '!#REF!</f>
        <v>#REF!</v>
      </c>
      <c r="AG23" s="205" t="e">
        <f>'Formular Krippe 2 '!#REF!</f>
        <v>#REF!</v>
      </c>
      <c r="AH23" s="204" t="e">
        <f>'Formular Krippe 2 '!#REF!</f>
        <v>#REF!</v>
      </c>
      <c r="AI23" s="205" t="e">
        <f>'Formular Krippe 2 '!#REF!</f>
        <v>#REF!</v>
      </c>
      <c r="AJ23" s="204" t="e">
        <f>'Formular Krippe 2 '!#REF!</f>
        <v>#REF!</v>
      </c>
      <c r="AK23" s="203" t="e">
        <f>'Formular Krippe 2 '!#REF!</f>
        <v>#REF!</v>
      </c>
      <c r="AL23" s="204" t="e">
        <f>'Formular Krippe 2 '!#REF!</f>
        <v>#REF!</v>
      </c>
      <c r="AM23" s="203" t="e">
        <f>'Formular Krippe 2 '!#REF!</f>
        <v>#REF!</v>
      </c>
      <c r="AN23" s="206" t="e">
        <f>'Formular Krippe 2 '!#REF!</f>
        <v>#REF!</v>
      </c>
      <c r="AO23" s="203" t="e">
        <f>'Formular Krippe 2 '!#REF!</f>
        <v>#REF!</v>
      </c>
      <c r="AP23" s="206" t="e">
        <f>'Formular Krippe 2 '!#REF!</f>
        <v>#REF!</v>
      </c>
      <c r="AQ23" s="203" t="e">
        <f>'Formular Krippe 2 '!#REF!</f>
        <v>#REF!</v>
      </c>
      <c r="AR23" s="206" t="e">
        <f>'Formular Krippe 2 '!#REF!</f>
        <v>#REF!</v>
      </c>
      <c r="AS23" s="203" t="e">
        <f>'Formular Krippe 2 '!#REF!</f>
        <v>#REF!</v>
      </c>
      <c r="AT23" s="206" t="e">
        <f>'Formular Krippe 2 '!#REF!</f>
        <v>#REF!</v>
      </c>
      <c r="AU23" s="203" t="e">
        <f>'Formular Krippe 2 '!#REF!</f>
        <v>#REF!</v>
      </c>
      <c r="AV23" s="206" t="e">
        <f>'Formular Krippe 2 '!#REF!</f>
        <v>#REF!</v>
      </c>
      <c r="AW23" s="206" t="e">
        <f>'Formular Krippe 2 '!#REF!</f>
        <v>#REF!</v>
      </c>
      <c r="AX23" s="206" t="e">
        <f>'Formular Krippe 2 '!#REF!</f>
        <v>#REF!</v>
      </c>
      <c r="AY23" s="206" t="e">
        <f>'Formular Krippe 2 '!#REF!</f>
        <v>#REF!</v>
      </c>
      <c r="AZ23" s="206" t="e">
        <f>'Formular Krippe 2 '!#REF!</f>
        <v>#REF!</v>
      </c>
      <c r="BA23" s="206" t="e">
        <f>'Formular Krippe 2 '!#REF!</f>
        <v>#REF!</v>
      </c>
      <c r="BB23" s="196">
        <f>'Anhang I '!I23</f>
        <v>0</v>
      </c>
      <c r="BC23" s="196">
        <f>'Anhang I '!I85</f>
        <v>0</v>
      </c>
      <c r="BD23" s="207"/>
      <c r="BE23" s="207"/>
      <c r="BF23" s="207"/>
      <c r="BG23" s="207"/>
      <c r="BH23" s="207"/>
      <c r="BI23" s="207"/>
      <c r="BJ23" s="207"/>
      <c r="BK23" s="207"/>
      <c r="BL23" s="207"/>
      <c r="BM23" s="207"/>
      <c r="BN23" s="207"/>
      <c r="BO23" s="207"/>
      <c r="BP23" s="207"/>
      <c r="BQ23" s="207"/>
      <c r="BR23" s="207"/>
      <c r="BS23" s="207"/>
      <c r="BT23" s="207"/>
      <c r="BU23" s="207"/>
      <c r="BV23" s="207"/>
      <c r="BW23" s="207"/>
      <c r="BX23" s="207"/>
      <c r="BY23" s="207"/>
      <c r="BZ23" s="207"/>
      <c r="CA23" s="207"/>
      <c r="CB23" s="207"/>
      <c r="CC23" s="207"/>
      <c r="CD23" s="207"/>
      <c r="CE23" s="207"/>
      <c r="CF23" s="207"/>
      <c r="CG23" s="207"/>
      <c r="CH23" s="207"/>
      <c r="CI23" s="207"/>
      <c r="CJ23" s="207"/>
      <c r="CK23" s="207"/>
      <c r="CL23" s="207"/>
      <c r="CM23" s="207"/>
      <c r="CN23" s="207"/>
      <c r="CO23" s="207"/>
      <c r="CP23" s="207"/>
      <c r="CQ23" s="207"/>
      <c r="CR23" s="207"/>
      <c r="CS23" s="207"/>
    </row>
  </sheetData>
  <sheetProtection password="EB4E" sheet="1"/>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6</vt:i4>
      </vt:variant>
      <vt:variant>
        <vt:lpstr>Plages nommées</vt:lpstr>
      </vt:variant>
      <vt:variant>
        <vt:i4>5</vt:i4>
      </vt:variant>
    </vt:vector>
  </HeadingPairs>
  <TitlesOfParts>
    <vt:vector size="11" baseType="lpstr">
      <vt:lpstr>Formular Krippe 2 </vt:lpstr>
      <vt:lpstr>Anhang I </vt:lpstr>
      <vt:lpstr>Anhang II_Betreuungsstunden2</vt:lpstr>
      <vt:lpstr>Feuil1</vt:lpstr>
      <vt:lpstr>Schlussabrechn._nicht ausfüllen</vt:lpstr>
      <vt:lpstr>feuille masquee</vt:lpstr>
      <vt:lpstr>'Anhang II_Betreuungsstunden2'!Impression_des_titres</vt:lpstr>
      <vt:lpstr>'Anhang I '!Zone_d_impression</vt:lpstr>
      <vt:lpstr>'Anhang II_Betreuungsstunden2'!Zone_d_impression</vt:lpstr>
      <vt:lpstr>'Formular Krippe 2 '!Zone_d_impression</vt:lpstr>
      <vt:lpstr>'Schlussabrechn._nicht ausfüllen'!Zone_d_impression</vt:lpstr>
    </vt:vector>
  </TitlesOfParts>
  <Company>Sitel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PlancherelF </dc:creator>
  <cp:lastModifiedBy>Rosenast Jessica</cp:lastModifiedBy>
  <cp:lastPrinted>2012-08-02T12:48:57Z</cp:lastPrinted>
  <dcterms:created xsi:type="dcterms:W3CDTF">2010-08-18T12:30:40Z</dcterms:created>
  <dcterms:modified xsi:type="dcterms:W3CDTF">2024-03-04T08:04:14Z</dcterms:modified>
</cp:coreProperties>
</file>