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60" yWindow="330" windowWidth="18555" windowHeight="11505" activeTab="0"/>
  </bookViews>
  <sheets>
    <sheet name="Formredd" sheetId="1" r:id="rId1"/>
    <sheet name="Feuil1" sheetId="2" r:id="rId2"/>
    <sheet name="Feuil2" sheetId="3" r:id="rId3"/>
    <sheet name="Feuil3" sheetId="4" r:id="rId4"/>
  </sheets>
  <definedNames>
    <definedName name="_xlnm.Print_Area" localSheetId="0">'Formredd'!$A$1:$J$47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<sst xmlns="http://schemas.openxmlformats.org/spreadsheetml/2006/main" count="69" uniqueCount="64">
  <si>
    <t>1. Stand der massgebenden Beteiligungen im Zeitpunkt des Anfalls des Beteiligungsertrages oder am Ende der Steuerperiode:</t>
  </si>
  <si>
    <t>Massgebender Wert der Gesamtaktiven an Ende der Steuerperiode für die Gewinnsteuer:</t>
  </si>
  <si>
    <t>G / 6</t>
  </si>
  <si>
    <t>A</t>
  </si>
  <si>
    <t>B</t>
  </si>
  <si>
    <t>C</t>
  </si>
  <si>
    <t>E</t>
  </si>
  <si>
    <t>G</t>
  </si>
  <si>
    <t>Anzahl und</t>
  </si>
  <si>
    <t>Bezeichnung und Rechtsform des Unternehmens</t>
  </si>
  <si>
    <t>Nominalbetrag des gesamten Grundkapitals</t>
  </si>
  <si>
    <t>Beteiligung</t>
  </si>
  <si>
    <t>Gewinnsteurwert in Franken</t>
  </si>
  <si>
    <t>Abschreib.od.Aufwert</t>
  </si>
  <si>
    <t>Invest.kosten</t>
  </si>
  <si>
    <t>Massgebender</t>
  </si>
  <si>
    <t>Anteil</t>
  </si>
  <si>
    <t>Nr</t>
  </si>
  <si>
    <t>Art der Titel</t>
  </si>
  <si>
    <t>in %</t>
  </si>
  <si>
    <t>ab 1.1.97 od.Kauf</t>
  </si>
  <si>
    <t>bei Verkauf</t>
  </si>
  <si>
    <t>Wert*</t>
  </si>
  <si>
    <t>*</t>
  </si>
  <si>
    <t>Für die verkauften Beteiligungen wird der letzte, massgebende Wert vor dem Verkauf angegeben.</t>
  </si>
  <si>
    <t>Total der Finanzierungskosten der Periode:</t>
  </si>
  <si>
    <t xml:space="preserve">            G / 7</t>
  </si>
  <si>
    <t>Total der Verwaltungskosten    der Periode:</t>
  </si>
  <si>
    <t>Wenn das Total weniger als 5% beträgt, so wird der tiefere Betrag verteilt.</t>
  </si>
  <si>
    <t>Effektiv verteilbare Verwaltungskosten:</t>
  </si>
  <si>
    <t>(maximal 5% des Bruttoertrages der Beteiligungen)</t>
  </si>
  <si>
    <t>2. Berechnung des Nettoertrages der Beteiligungen</t>
  </si>
  <si>
    <t xml:space="preserve">I </t>
  </si>
  <si>
    <t>J</t>
  </si>
  <si>
    <t>K</t>
  </si>
  <si>
    <t>M</t>
  </si>
  <si>
    <t>L</t>
  </si>
  <si>
    <t>L / 1</t>
  </si>
  <si>
    <t>N</t>
  </si>
  <si>
    <t>Bruttoertrag</t>
  </si>
  <si>
    <t>Invest.kosten &amp; Abschr. gem. J</t>
  </si>
  <si>
    <t>Finanzierungs-</t>
  </si>
  <si>
    <t>Verwaltungs-</t>
  </si>
  <si>
    <t>Geforderte tat-</t>
  </si>
  <si>
    <t>Positiver</t>
  </si>
  <si>
    <t>der Beteiligungen</t>
  </si>
  <si>
    <t>kosten</t>
  </si>
  <si>
    <t>sächl.Kosten</t>
  </si>
  <si>
    <t>Nettoertrag</t>
  </si>
  <si>
    <t>H</t>
  </si>
  <si>
    <t>* Beweismittel</t>
  </si>
  <si>
    <t>3. Berechnung der Ermässigung in % der Gewinnsteuer</t>
  </si>
  <si>
    <t xml:space="preserve">   beilegen</t>
  </si>
  <si>
    <t>Summe der abzugsfähigen Verluste aus den 7 vorangegangenen. Geschäftsjahren</t>
  </si>
  <si>
    <t>(Betrag negativ eintragen)</t>
  </si>
  <si>
    <t>Gesamter, steuerbarer Reingewinn:</t>
  </si>
  <si>
    <t>Ermässigung=</t>
  </si>
  <si>
    <t>Nettoertrag aus Beteiligungen x 100</t>
  </si>
  <si>
    <t>Gesamter steuerbarer Reingewinn</t>
  </si>
  <si>
    <t>Die Richtigkeit und Vollständigkeit der Angaben bezeugt:</t>
  </si>
  <si>
    <t>(Ort und Datum)</t>
  </si>
  <si>
    <t>(Rechtsgültige Firma-Unterschrift)</t>
  </si>
  <si>
    <r>
      <t xml:space="preserve">                   </t>
    </r>
    <r>
      <rPr>
        <b/>
        <sz val="10"/>
        <rFont val="Arial"/>
        <family val="2"/>
      </rPr>
      <t>L</t>
    </r>
  </si>
  <si>
    <t>Berechnung des Beteilingunsabzuges
—</t>
  </si>
</sst>
</file>

<file path=xl/styles.xml><?xml version="1.0" encoding="utf-8"?>
<styleSheet xmlns="http://schemas.openxmlformats.org/spreadsheetml/2006/main">
  <numFmts count="3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0.0000%"/>
    <numFmt numFmtId="177" formatCode="0.000%"/>
    <numFmt numFmtId="178" formatCode="0.0%"/>
    <numFmt numFmtId="179" formatCode="_ &quot;SFr.&quot;\ * #,##0.000_ ;_ &quot;SFr.&quot;\ * \-#,##0.000_ ;_ &quot;SFr.&quot;\ * &quot;-&quot;???_ ;_ @_ "/>
    <numFmt numFmtId="180" formatCode="#,##0.00_ ;[Red]\-#,##0.00\ "/>
    <numFmt numFmtId="181" formatCode="0.00_ ;[Red]\-0.00\ "/>
    <numFmt numFmtId="182" formatCode="0.00;[Red]0.00"/>
    <numFmt numFmtId="183" formatCode="d/m/yy"/>
    <numFmt numFmtId="184" formatCode="d\ mmmm\ yyyy"/>
    <numFmt numFmtId="185" formatCode="#,##0.00_ ;\-#,##0.00\ 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169" fontId="6" fillId="33" borderId="10" xfId="59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4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0" xfId="0" applyFont="1" applyFill="1" applyAlignment="1">
      <alignment/>
    </xf>
    <xf numFmtId="0" fontId="4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9" fontId="0" fillId="0" borderId="19" xfId="59" applyBorder="1" applyAlignment="1" applyProtection="1">
      <alignment/>
      <protection locked="0"/>
    </xf>
    <xf numFmtId="10" fontId="0" fillId="0" borderId="19" xfId="51" applyNumberFormat="1" applyBorder="1" applyAlignment="1" applyProtection="1">
      <alignment/>
      <protection locked="0"/>
    </xf>
    <xf numFmtId="43" fontId="0" fillId="0" borderId="19" xfId="47" applyBorder="1" applyAlignment="1" applyProtection="1">
      <alignment/>
      <protection locked="0"/>
    </xf>
    <xf numFmtId="180" fontId="0" fillId="0" borderId="19" xfId="0" applyNumberFormat="1" applyBorder="1" applyAlignment="1" applyProtection="1">
      <alignment/>
      <protection locked="0"/>
    </xf>
    <xf numFmtId="43" fontId="0" fillId="0" borderId="20" xfId="47" applyBorder="1" applyAlignment="1" applyProtection="1">
      <alignment/>
      <protection locked="0"/>
    </xf>
    <xf numFmtId="177" fontId="0" fillId="0" borderId="10" xfId="51" applyNumberFormat="1" applyBorder="1" applyAlignment="1">
      <alignment horizontal="right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69" fontId="0" fillId="0" borderId="11" xfId="59" applyBorder="1" applyAlignment="1" applyProtection="1">
      <alignment/>
      <protection locked="0"/>
    </xf>
    <xf numFmtId="10" fontId="0" fillId="0" borderId="11" xfId="51" applyNumberFormat="1" applyBorder="1" applyAlignment="1" applyProtection="1">
      <alignment/>
      <protection locked="0"/>
    </xf>
    <xf numFmtId="43" fontId="0" fillId="0" borderId="11" xfId="47" applyBorder="1" applyAlignment="1" applyProtection="1">
      <alignment/>
      <protection locked="0"/>
    </xf>
    <xf numFmtId="43" fontId="0" fillId="0" borderId="21" xfId="47" applyBorder="1" applyAlignment="1" applyProtection="1">
      <alignment/>
      <protection locked="0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/>
    </xf>
    <xf numFmtId="10" fontId="0" fillId="0" borderId="0" xfId="51" applyNumberFormat="1" applyBorder="1" applyAlignment="1">
      <alignment/>
    </xf>
    <xf numFmtId="177" fontId="0" fillId="0" borderId="0" xfId="51" applyNumberFormat="1" applyBorder="1" applyAlignment="1">
      <alignment/>
    </xf>
    <xf numFmtId="177" fontId="0" fillId="0" borderId="0" xfId="0" applyNumberFormat="1" applyAlignment="1">
      <alignment/>
    </xf>
    <xf numFmtId="0" fontId="6" fillId="0" borderId="0" xfId="0" applyFont="1" applyBorder="1" applyAlignment="1">
      <alignment/>
    </xf>
    <xf numFmtId="169" fontId="0" fillId="34" borderId="10" xfId="59" applyFill="1" applyBorder="1" applyAlignment="1" applyProtection="1">
      <alignment/>
      <protection locked="0"/>
    </xf>
    <xf numFmtId="10" fontId="6" fillId="33" borderId="10" xfId="51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/>
    </xf>
    <xf numFmtId="9" fontId="0" fillId="0" borderId="0" xfId="0" applyNumberFormat="1" applyAlignment="1">
      <alignment/>
    </xf>
    <xf numFmtId="169" fontId="0" fillId="33" borderId="10" xfId="59" applyFill="1" applyBorder="1" applyAlignment="1">
      <alignment/>
    </xf>
    <xf numFmtId="169" fontId="0" fillId="0" borderId="0" xfId="0" applyNumberFormat="1" applyAlignment="1">
      <alignment/>
    </xf>
    <xf numFmtId="169" fontId="0" fillId="33" borderId="0" xfId="59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33" borderId="22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169" fontId="0" fillId="0" borderId="18" xfId="59" applyBorder="1" applyAlignment="1" applyProtection="1">
      <alignment/>
      <protection locked="0"/>
    </xf>
    <xf numFmtId="180" fontId="0" fillId="0" borderId="18" xfId="0" applyNumberFormat="1" applyBorder="1" applyAlignment="1">
      <alignment/>
    </xf>
    <xf numFmtId="180" fontId="0" fillId="0" borderId="23" xfId="47" applyNumberFormat="1" applyFont="1" applyBorder="1" applyAlignment="1">
      <alignment/>
    </xf>
    <xf numFmtId="180" fontId="0" fillId="0" borderId="18" xfId="47" applyNumberFormat="1" applyFont="1" applyBorder="1" applyAlignment="1">
      <alignment/>
    </xf>
    <xf numFmtId="180" fontId="0" fillId="0" borderId="18" xfId="0" applyNumberFormat="1" applyBorder="1" applyAlignment="1" applyProtection="1">
      <alignment/>
      <protection locked="0"/>
    </xf>
    <xf numFmtId="43" fontId="0" fillId="0" borderId="18" xfId="47" applyBorder="1" applyAlignment="1">
      <alignment/>
    </xf>
    <xf numFmtId="177" fontId="0" fillId="0" borderId="0" xfId="51" applyNumberFormat="1" applyAlignment="1">
      <alignment/>
    </xf>
    <xf numFmtId="169" fontId="0" fillId="0" borderId="10" xfId="59" applyBorder="1" applyAlignment="1" applyProtection="1">
      <alignment/>
      <protection locked="0"/>
    </xf>
    <xf numFmtId="180" fontId="0" fillId="0" borderId="10" xfId="0" applyNumberFormat="1" applyBorder="1" applyAlignment="1">
      <alignment/>
    </xf>
    <xf numFmtId="180" fontId="0" fillId="0" borderId="24" xfId="47" applyNumberFormat="1" applyFont="1" applyBorder="1" applyAlignment="1">
      <alignment/>
    </xf>
    <xf numFmtId="0" fontId="0" fillId="0" borderId="22" xfId="0" applyBorder="1" applyAlignment="1">
      <alignment/>
    </xf>
    <xf numFmtId="169" fontId="0" fillId="0" borderId="21" xfId="0" applyNumberFormat="1" applyBorder="1" applyAlignment="1">
      <alignment/>
    </xf>
    <xf numFmtId="180" fontId="0" fillId="0" borderId="10" xfId="47" applyNumberFormat="1" applyFont="1" applyBorder="1" applyAlignment="1">
      <alignment/>
    </xf>
    <xf numFmtId="180" fontId="0" fillId="0" borderId="11" xfId="0" applyNumberFormat="1" applyBorder="1" applyAlignment="1">
      <alignment/>
    </xf>
    <xf numFmtId="43" fontId="0" fillId="0" borderId="10" xfId="0" applyNumberFormat="1" applyBorder="1" applyAlignment="1">
      <alignment/>
    </xf>
    <xf numFmtId="0" fontId="6" fillId="33" borderId="0" xfId="0" applyFont="1" applyFill="1" applyAlignment="1">
      <alignment horizontal="center"/>
    </xf>
    <xf numFmtId="0" fontId="3" fillId="0" borderId="0" xfId="0" applyFont="1" applyAlignment="1">
      <alignment/>
    </xf>
    <xf numFmtId="180" fontId="0" fillId="34" borderId="0" xfId="47" applyNumberFormat="1" applyFill="1" applyAlignment="1" applyProtection="1">
      <alignment/>
      <protection locked="0"/>
    </xf>
    <xf numFmtId="169" fontId="0" fillId="34" borderId="0" xfId="59" applyFill="1" applyAlignment="1" applyProtection="1">
      <alignment/>
      <protection locked="0"/>
    </xf>
    <xf numFmtId="0" fontId="9" fillId="0" borderId="0" xfId="0" applyFont="1" applyAlignment="1">
      <alignment horizontal="center"/>
    </xf>
    <xf numFmtId="43" fontId="10" fillId="0" borderId="0" xfId="0" applyNumberFormat="1" applyFont="1" applyAlignment="1">
      <alignment horizontal="center"/>
    </xf>
    <xf numFmtId="177" fontId="6" fillId="0" borderId="25" xfId="51" applyNumberFormat="1" applyFont="1" applyBorder="1" applyAlignment="1">
      <alignment horizontal="center"/>
    </xf>
    <xf numFmtId="0" fontId="0" fillId="0" borderId="0" xfId="0" applyAlignment="1">
      <alignment horizontal="center"/>
    </xf>
    <xf numFmtId="185" fontId="0" fillId="0" borderId="0" xfId="0" applyNumberFormat="1" applyAlignment="1">
      <alignment horizontal="center"/>
    </xf>
    <xf numFmtId="0" fontId="9" fillId="0" borderId="23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top" wrapText="1"/>
    </xf>
    <xf numFmtId="169" fontId="0" fillId="34" borderId="21" xfId="59" applyFill="1" applyBorder="1" applyAlignment="1" applyProtection="1">
      <alignment horizontal="center"/>
      <protection locked="0"/>
    </xf>
    <xf numFmtId="169" fontId="0" fillId="34" borderId="11" xfId="59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11" fillId="0" borderId="22" xfId="0" applyFont="1" applyBorder="1" applyAlignment="1">
      <alignment horizont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left" wrapText="1"/>
    </xf>
    <xf numFmtId="0" fontId="6" fillId="33" borderId="18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542925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54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466725</xdr:colOff>
      <xdr:row>4</xdr:row>
      <xdr:rowOff>47625</xdr:rowOff>
    </xdr:from>
    <xdr:to>
      <xdr:col>7</xdr:col>
      <xdr:colOff>914400</xdr:colOff>
      <xdr:row>4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10125075" y="1019175"/>
          <a:ext cx="447675" cy="57150"/>
        </a:xfrm>
        <a:prstGeom prst="rightArrow">
          <a:avLst/>
        </a:prstGeom>
        <a:solidFill>
          <a:srgbClr val="FF0000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17</xdr:row>
      <xdr:rowOff>38100</xdr:rowOff>
    </xdr:from>
    <xdr:to>
      <xdr:col>4</xdr:col>
      <xdr:colOff>466725</xdr:colOff>
      <xdr:row>17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5886450" y="3114675"/>
          <a:ext cx="438150" cy="76200"/>
        </a:xfrm>
        <a:prstGeom prst="leftArrow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66675</xdr:rowOff>
    </xdr:from>
    <xdr:to>
      <xdr:col>4</xdr:col>
      <xdr:colOff>485775</xdr:colOff>
      <xdr:row>18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5905500" y="3305175"/>
          <a:ext cx="438150" cy="76200"/>
        </a:xfrm>
        <a:prstGeom prst="leftArrow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809625</xdr:colOff>
      <xdr:row>34</xdr:row>
      <xdr:rowOff>9525</xdr:rowOff>
    </xdr:from>
    <xdr:to>
      <xdr:col>6</xdr:col>
      <xdr:colOff>876300</xdr:colOff>
      <xdr:row>35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201150" y="5915025"/>
          <a:ext cx="66675" cy="152400"/>
        </a:xfrm>
        <a:prstGeom prst="upArrow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showGridLines="0" showRowColHeaders="0" showZeros="0" tabSelected="1" view="pageLayout" workbookViewId="0" topLeftCell="A1">
      <selection activeCell="A9" sqref="A9"/>
    </sheetView>
  </sheetViews>
  <sheetFormatPr defaultColWidth="11.421875" defaultRowHeight="12.75"/>
  <cols>
    <col min="1" max="1" width="3.421875" style="0" bestFit="1" customWidth="1"/>
    <col min="2" max="2" width="12.421875" style="0" customWidth="1"/>
    <col min="3" max="3" width="46.28125" style="0" customWidth="1"/>
    <col min="4" max="4" width="25.7109375" style="0" customWidth="1"/>
    <col min="5" max="10" width="19.00390625" style="0" customWidth="1"/>
    <col min="13" max="13" width="14.140625" style="0" bestFit="1" customWidth="1"/>
  </cols>
  <sheetData>
    <row r="1" spans="1:10" ht="35.25" customHeight="1">
      <c r="A1" s="81" t="s">
        <v>63</v>
      </c>
      <c r="B1" s="81"/>
      <c r="C1" s="81"/>
      <c r="D1" s="81"/>
      <c r="E1" s="81"/>
      <c r="F1" s="81"/>
      <c r="G1" s="81"/>
      <c r="H1" s="81"/>
      <c r="I1" s="81"/>
      <c r="J1" s="81"/>
    </row>
    <row r="3" ht="15.75">
      <c r="B3" s="2" t="s">
        <v>0</v>
      </c>
    </row>
    <row r="5" spans="2:10" ht="12.75">
      <c r="B5" t="s">
        <v>1</v>
      </c>
      <c r="H5" s="3" t="s">
        <v>2</v>
      </c>
      <c r="I5" s="82"/>
      <c r="J5" s="83"/>
    </row>
    <row r="6" spans="2:10" s="4" customFormat="1" ht="12.75">
      <c r="B6" s="5" t="s">
        <v>3</v>
      </c>
      <c r="C6" s="6" t="s">
        <v>4</v>
      </c>
      <c r="D6" s="5" t="s">
        <v>5</v>
      </c>
      <c r="E6" s="5" t="s">
        <v>6</v>
      </c>
      <c r="F6" s="5" t="s">
        <v>7</v>
      </c>
      <c r="G6" s="5"/>
      <c r="H6" s="5"/>
      <c r="I6" s="7"/>
      <c r="J6" s="7"/>
    </row>
    <row r="7" spans="1:10" ht="12.75">
      <c r="A7" s="8"/>
      <c r="B7" s="9" t="s">
        <v>8</v>
      </c>
      <c r="C7" s="89" t="s">
        <v>9</v>
      </c>
      <c r="D7" s="91" t="s">
        <v>10</v>
      </c>
      <c r="E7" s="10" t="s">
        <v>11</v>
      </c>
      <c r="F7" s="89" t="s">
        <v>12</v>
      </c>
      <c r="G7" s="11" t="s">
        <v>13</v>
      </c>
      <c r="H7" s="12" t="s">
        <v>14</v>
      </c>
      <c r="I7" s="13" t="s">
        <v>15</v>
      </c>
      <c r="J7" s="14" t="s">
        <v>16</v>
      </c>
    </row>
    <row r="8" spans="1:10" ht="12.75">
      <c r="A8" s="15" t="s">
        <v>17</v>
      </c>
      <c r="B8" s="16" t="s">
        <v>18</v>
      </c>
      <c r="C8" s="90"/>
      <c r="D8" s="92"/>
      <c r="E8" s="17" t="s">
        <v>19</v>
      </c>
      <c r="F8" s="90"/>
      <c r="G8" s="18" t="s">
        <v>20</v>
      </c>
      <c r="H8" s="19" t="s">
        <v>21</v>
      </c>
      <c r="I8" s="20" t="s">
        <v>22</v>
      </c>
      <c r="J8" s="21" t="s">
        <v>19</v>
      </c>
    </row>
    <row r="9" spans="1:18" ht="12.75">
      <c r="A9">
        <v>1</v>
      </c>
      <c r="B9" s="22"/>
      <c r="C9" s="23"/>
      <c r="D9" s="24"/>
      <c r="E9" s="25"/>
      <c r="F9" s="24"/>
      <c r="G9" s="26"/>
      <c r="H9" s="27"/>
      <c r="I9" s="28"/>
      <c r="J9" s="29" t="str">
        <f aca="true" t="shared" si="0" ref="J9:J16">IF($I$5*I9=0," ",IF(R9=0,"non qualif.",I9/$I$5))</f>
        <v> </v>
      </c>
      <c r="K9">
        <f aca="true" t="shared" si="1" ref="K9:K16">IF(J9="non qualif.",5,0)</f>
        <v>0</v>
      </c>
      <c r="M9">
        <f>IF(E9&gt;=0.1,1,0)</f>
        <v>0</v>
      </c>
      <c r="N9">
        <f>IF(F9&gt;=1000000,1,0)</f>
        <v>0</v>
      </c>
      <c r="O9">
        <f aca="true" t="shared" si="2" ref="O9:O16">SUM(M9:N9)</f>
        <v>0</v>
      </c>
      <c r="P9">
        <f aca="true" t="shared" si="3" ref="P9:P16">IF(O9=0,I9,0)</f>
        <v>0</v>
      </c>
      <c r="Q9">
        <f>IF(P9&lt;=1000000,0,1)</f>
        <v>0</v>
      </c>
      <c r="R9">
        <f aca="true" t="shared" si="4" ref="R9:R16">O9+Q9</f>
        <v>0</v>
      </c>
    </row>
    <row r="10" spans="1:18" ht="12.75">
      <c r="A10">
        <v>2</v>
      </c>
      <c r="B10" s="30"/>
      <c r="C10" s="31"/>
      <c r="D10" s="32"/>
      <c r="E10" s="33"/>
      <c r="F10" s="32"/>
      <c r="G10" s="34"/>
      <c r="H10" s="27"/>
      <c r="I10" s="35"/>
      <c r="J10" s="29" t="str">
        <f t="shared" si="0"/>
        <v> </v>
      </c>
      <c r="K10">
        <f t="shared" si="1"/>
        <v>0</v>
      </c>
      <c r="M10">
        <f aca="true" t="shared" si="5" ref="M10:M16">IF(E10&gt;=0.1,1,0)</f>
        <v>0</v>
      </c>
      <c r="N10">
        <f aca="true" t="shared" si="6" ref="N10:N16">IF(F10&gt;=1000000,1,0)</f>
        <v>0</v>
      </c>
      <c r="O10">
        <f t="shared" si="2"/>
        <v>0</v>
      </c>
      <c r="P10">
        <f t="shared" si="3"/>
        <v>0</v>
      </c>
      <c r="Q10">
        <f aca="true" t="shared" si="7" ref="Q10:Q16">IF(P10&lt;=1000000,0,1)</f>
        <v>0</v>
      </c>
      <c r="R10">
        <f t="shared" si="4"/>
        <v>0</v>
      </c>
    </row>
    <row r="11" spans="1:18" ht="12.75">
      <c r="A11">
        <v>3</v>
      </c>
      <c r="B11" s="30"/>
      <c r="C11" s="31"/>
      <c r="D11" s="32"/>
      <c r="E11" s="33"/>
      <c r="F11" s="32"/>
      <c r="G11" s="34"/>
      <c r="H11" s="27"/>
      <c r="I11" s="35"/>
      <c r="J11" s="29" t="str">
        <f t="shared" si="0"/>
        <v> </v>
      </c>
      <c r="K11">
        <f t="shared" si="1"/>
        <v>0</v>
      </c>
      <c r="M11">
        <f t="shared" si="5"/>
        <v>0</v>
      </c>
      <c r="N11">
        <f t="shared" si="6"/>
        <v>0</v>
      </c>
      <c r="O11">
        <f t="shared" si="2"/>
        <v>0</v>
      </c>
      <c r="P11">
        <f t="shared" si="3"/>
        <v>0</v>
      </c>
      <c r="Q11">
        <f t="shared" si="7"/>
        <v>0</v>
      </c>
      <c r="R11">
        <f t="shared" si="4"/>
        <v>0</v>
      </c>
    </row>
    <row r="12" spans="1:18" ht="12.75">
      <c r="A12">
        <v>4</v>
      </c>
      <c r="B12" s="30"/>
      <c r="C12" s="31"/>
      <c r="D12" s="32"/>
      <c r="E12" s="33"/>
      <c r="F12" s="32"/>
      <c r="G12" s="34"/>
      <c r="H12" s="27"/>
      <c r="I12" s="35"/>
      <c r="J12" s="29" t="str">
        <f t="shared" si="0"/>
        <v> </v>
      </c>
      <c r="K12">
        <f t="shared" si="1"/>
        <v>0</v>
      </c>
      <c r="M12">
        <f t="shared" si="5"/>
        <v>0</v>
      </c>
      <c r="N12">
        <f t="shared" si="6"/>
        <v>0</v>
      </c>
      <c r="O12">
        <f t="shared" si="2"/>
        <v>0</v>
      </c>
      <c r="P12">
        <f t="shared" si="3"/>
        <v>0</v>
      </c>
      <c r="Q12">
        <f t="shared" si="7"/>
        <v>0</v>
      </c>
      <c r="R12">
        <f t="shared" si="4"/>
        <v>0</v>
      </c>
    </row>
    <row r="13" spans="1:18" ht="12.75">
      <c r="A13">
        <v>5</v>
      </c>
      <c r="B13" s="30"/>
      <c r="C13" s="31"/>
      <c r="D13" s="32"/>
      <c r="E13" s="33"/>
      <c r="F13" s="32"/>
      <c r="G13" s="34"/>
      <c r="H13" s="27"/>
      <c r="I13" s="35"/>
      <c r="J13" s="29" t="str">
        <f t="shared" si="0"/>
        <v> </v>
      </c>
      <c r="K13">
        <f t="shared" si="1"/>
        <v>0</v>
      </c>
      <c r="M13">
        <f t="shared" si="5"/>
        <v>0</v>
      </c>
      <c r="N13">
        <f t="shared" si="6"/>
        <v>0</v>
      </c>
      <c r="O13">
        <f t="shared" si="2"/>
        <v>0</v>
      </c>
      <c r="P13">
        <f t="shared" si="3"/>
        <v>0</v>
      </c>
      <c r="Q13">
        <f t="shared" si="7"/>
        <v>0</v>
      </c>
      <c r="R13">
        <f t="shared" si="4"/>
        <v>0</v>
      </c>
    </row>
    <row r="14" spans="1:18" ht="12.75">
      <c r="A14">
        <v>6</v>
      </c>
      <c r="B14" s="30"/>
      <c r="C14" s="31"/>
      <c r="D14" s="32"/>
      <c r="E14" s="33"/>
      <c r="F14" s="32"/>
      <c r="G14" s="34"/>
      <c r="H14" s="27"/>
      <c r="I14" s="35"/>
      <c r="J14" s="29" t="str">
        <f t="shared" si="0"/>
        <v> </v>
      </c>
      <c r="K14">
        <f t="shared" si="1"/>
        <v>0</v>
      </c>
      <c r="M14">
        <f t="shared" si="5"/>
        <v>0</v>
      </c>
      <c r="N14">
        <f t="shared" si="6"/>
        <v>0</v>
      </c>
      <c r="O14">
        <f t="shared" si="2"/>
        <v>0</v>
      </c>
      <c r="P14">
        <f t="shared" si="3"/>
        <v>0</v>
      </c>
      <c r="Q14">
        <f t="shared" si="7"/>
        <v>0</v>
      </c>
      <c r="R14">
        <f t="shared" si="4"/>
        <v>0</v>
      </c>
    </row>
    <row r="15" spans="1:18" ht="12.75">
      <c r="A15">
        <v>7</v>
      </c>
      <c r="B15" s="30"/>
      <c r="C15" s="31"/>
      <c r="D15" s="32"/>
      <c r="E15" s="33"/>
      <c r="F15" s="32"/>
      <c r="G15" s="34"/>
      <c r="H15" s="27"/>
      <c r="I15" s="35"/>
      <c r="J15" s="29" t="str">
        <f t="shared" si="0"/>
        <v> </v>
      </c>
      <c r="K15">
        <f t="shared" si="1"/>
        <v>0</v>
      </c>
      <c r="M15">
        <f t="shared" si="5"/>
        <v>0</v>
      </c>
      <c r="N15">
        <f t="shared" si="6"/>
        <v>0</v>
      </c>
      <c r="O15">
        <f t="shared" si="2"/>
        <v>0</v>
      </c>
      <c r="P15">
        <f t="shared" si="3"/>
        <v>0</v>
      </c>
      <c r="Q15">
        <f t="shared" si="7"/>
        <v>0</v>
      </c>
      <c r="R15">
        <f t="shared" si="4"/>
        <v>0</v>
      </c>
    </row>
    <row r="16" spans="1:18" ht="12.75">
      <c r="A16">
        <v>8</v>
      </c>
      <c r="B16" s="22"/>
      <c r="C16" s="23"/>
      <c r="D16" s="24"/>
      <c r="E16" s="25"/>
      <c r="F16" s="24"/>
      <c r="G16" s="26"/>
      <c r="H16" s="27"/>
      <c r="I16" s="28"/>
      <c r="J16" s="29" t="str">
        <f t="shared" si="0"/>
        <v> </v>
      </c>
      <c r="K16">
        <f t="shared" si="1"/>
        <v>0</v>
      </c>
      <c r="M16">
        <f t="shared" si="5"/>
        <v>0</v>
      </c>
      <c r="N16">
        <f t="shared" si="6"/>
        <v>0</v>
      </c>
      <c r="O16">
        <f t="shared" si="2"/>
        <v>0</v>
      </c>
      <c r="P16">
        <f t="shared" si="3"/>
        <v>0</v>
      </c>
      <c r="Q16">
        <f t="shared" si="7"/>
        <v>0</v>
      </c>
      <c r="R16">
        <f t="shared" si="4"/>
        <v>0</v>
      </c>
    </row>
    <row r="17" spans="1:13" ht="12.75">
      <c r="A17" s="36" t="s">
        <v>23</v>
      </c>
      <c r="B17" s="37" t="s">
        <v>24</v>
      </c>
      <c r="C17" s="1"/>
      <c r="D17" s="1"/>
      <c r="E17" s="38"/>
      <c r="F17" s="1"/>
      <c r="G17" s="1"/>
      <c r="H17" s="1"/>
      <c r="I17" s="1"/>
      <c r="J17" s="39"/>
      <c r="M17" s="40">
        <f>SUM(J9:J16)</f>
        <v>0</v>
      </c>
    </row>
    <row r="18" spans="2:13" ht="12.75">
      <c r="B18" s="41" t="s">
        <v>25</v>
      </c>
      <c r="C18" s="1"/>
      <c r="D18" s="42"/>
      <c r="E18" s="43" t="s">
        <v>26</v>
      </c>
      <c r="F18" s="1"/>
      <c r="G18" s="1"/>
      <c r="H18" s="1"/>
      <c r="I18" s="1"/>
      <c r="J18" s="39"/>
      <c r="M18">
        <f>SUM(I9:I16)</f>
        <v>0</v>
      </c>
    </row>
    <row r="19" spans="2:13" ht="12.75">
      <c r="B19" s="44" t="s">
        <v>27</v>
      </c>
      <c r="D19" s="42"/>
      <c r="E19" s="45" t="s">
        <v>62</v>
      </c>
      <c r="F19" s="46" t="s">
        <v>28</v>
      </c>
      <c r="M19">
        <f>F34*0.05</f>
        <v>0</v>
      </c>
    </row>
    <row r="20" spans="2:13" ht="12.75">
      <c r="B20" s="44" t="s">
        <v>29</v>
      </c>
      <c r="D20" s="47">
        <f>IF(D19&lt;M19,D19,M19)</f>
        <v>0</v>
      </c>
      <c r="E20" s="46" t="s">
        <v>30</v>
      </c>
      <c r="M20" s="48"/>
    </row>
    <row r="21" spans="2:13" ht="12.75">
      <c r="B21" s="44"/>
      <c r="D21" s="49"/>
      <c r="E21" s="46"/>
      <c r="M21" s="48"/>
    </row>
    <row r="22" spans="1:2" ht="15.75">
      <c r="A22" s="50"/>
      <c r="B22" s="2" t="s">
        <v>31</v>
      </c>
    </row>
    <row r="23" spans="1:10" s="4" customFormat="1" ht="15.75">
      <c r="A23" s="51"/>
      <c r="B23" s="102" t="s">
        <v>4</v>
      </c>
      <c r="C23" s="103"/>
      <c r="D23" s="5" t="s">
        <v>32</v>
      </c>
      <c r="E23" s="5" t="s">
        <v>33</v>
      </c>
      <c r="F23" s="5" t="s">
        <v>34</v>
      </c>
      <c r="G23" s="5" t="s">
        <v>35</v>
      </c>
      <c r="H23" s="5" t="s">
        <v>36</v>
      </c>
      <c r="I23" s="5" t="s">
        <v>37</v>
      </c>
      <c r="J23" s="5" t="s">
        <v>38</v>
      </c>
    </row>
    <row r="24" spans="1:10" ht="12.75">
      <c r="A24" s="8"/>
      <c r="B24" s="94" t="str">
        <f>C7</f>
        <v>Bezeichnung und Rechtsform des Unternehmens</v>
      </c>
      <c r="C24" s="95"/>
      <c r="D24" s="98" t="s">
        <v>39</v>
      </c>
      <c r="E24" s="100" t="s">
        <v>40</v>
      </c>
      <c r="F24" s="14" t="s">
        <v>39</v>
      </c>
      <c r="G24" s="52" t="s">
        <v>41</v>
      </c>
      <c r="H24" s="14" t="s">
        <v>42</v>
      </c>
      <c r="I24" s="14" t="s">
        <v>43</v>
      </c>
      <c r="J24" s="14" t="s">
        <v>44</v>
      </c>
    </row>
    <row r="25" spans="1:10" ht="12.75">
      <c r="A25" s="15" t="s">
        <v>17</v>
      </c>
      <c r="B25" s="96"/>
      <c r="C25" s="97"/>
      <c r="D25" s="99"/>
      <c r="E25" s="101"/>
      <c r="F25" s="53" t="s">
        <v>45</v>
      </c>
      <c r="G25" s="54" t="s">
        <v>46</v>
      </c>
      <c r="H25" s="53" t="s">
        <v>46</v>
      </c>
      <c r="I25" s="53" t="s">
        <v>47</v>
      </c>
      <c r="J25" s="53" t="s">
        <v>48</v>
      </c>
    </row>
    <row r="26" spans="1:13" ht="12.75">
      <c r="A26">
        <v>1</v>
      </c>
      <c r="B26" s="86" t="str">
        <f aca="true" t="shared" si="8" ref="B26:B33">IF(ISBLANK(C9)," ",C9)</f>
        <v> </v>
      </c>
      <c r="C26" s="87"/>
      <c r="D26" s="55"/>
      <c r="E26" s="56" t="str">
        <f aca="true" t="shared" si="9" ref="E26:E33">IF(H9=0," ",-H9)</f>
        <v> </v>
      </c>
      <c r="F26" s="56">
        <f aca="true" t="shared" si="10" ref="F26:F33">IF(K9=5,0,IF(E26=" ",D26,D26+E26))</f>
        <v>0</v>
      </c>
      <c r="G26" s="57" t="str">
        <f aca="true" t="shared" si="11" ref="G26:G33">IF(K9=5," ",IF(J9=" "," ",IF(J9*$D$18=0," ",-ROUND((J9*$D$18)*20,0)/20)))</f>
        <v> </v>
      </c>
      <c r="H26" s="58" t="str">
        <f aca="true" t="shared" si="12" ref="H26:H33">IF(I26&lt;0," ",IF(K9=5," ",IF(F26=0," ",-ROUND((K26*$D$20)*20,0)/20)))</f>
        <v> </v>
      </c>
      <c r="I26" s="59"/>
      <c r="J26" s="60" t="str">
        <f aca="true" t="shared" si="13" ref="J26:J33">IF(F26=0," ",MAX(0,SUM(F26:I26)))</f>
        <v> </v>
      </c>
      <c r="K26" s="61" t="e">
        <f aca="true" t="shared" si="14" ref="K26:K33">F26/$F$34</f>
        <v>#DIV/0!</v>
      </c>
      <c r="L26">
        <f aca="true" t="shared" si="15" ref="L26:L33">IF(J26=" ",0,J26)</f>
        <v>0</v>
      </c>
      <c r="M26">
        <f aca="true" t="shared" si="16" ref="M26:M33">IF(E26=" ",0,E26)</f>
        <v>0</v>
      </c>
    </row>
    <row r="27" spans="1:13" ht="12.75">
      <c r="A27">
        <v>2</v>
      </c>
      <c r="B27" s="84" t="str">
        <f t="shared" si="8"/>
        <v> </v>
      </c>
      <c r="C27" s="85"/>
      <c r="D27" s="62"/>
      <c r="E27" s="63" t="str">
        <f t="shared" si="9"/>
        <v> </v>
      </c>
      <c r="F27" s="56">
        <f t="shared" si="10"/>
        <v>0</v>
      </c>
      <c r="G27" s="64" t="str">
        <f t="shared" si="11"/>
        <v> </v>
      </c>
      <c r="H27" s="58" t="str">
        <f t="shared" si="12"/>
        <v> </v>
      </c>
      <c r="I27" s="59"/>
      <c r="J27" s="60" t="str">
        <f t="shared" si="13"/>
        <v> </v>
      </c>
      <c r="K27" s="61" t="e">
        <f t="shared" si="14"/>
        <v>#DIV/0!</v>
      </c>
      <c r="L27">
        <f t="shared" si="15"/>
        <v>0</v>
      </c>
      <c r="M27">
        <f t="shared" si="16"/>
        <v>0</v>
      </c>
    </row>
    <row r="28" spans="1:13" ht="12.75">
      <c r="A28">
        <v>3</v>
      </c>
      <c r="B28" s="84" t="str">
        <f t="shared" si="8"/>
        <v> </v>
      </c>
      <c r="C28" s="85"/>
      <c r="D28" s="62"/>
      <c r="E28" s="63" t="str">
        <f t="shared" si="9"/>
        <v> </v>
      </c>
      <c r="F28" s="56">
        <f t="shared" si="10"/>
        <v>0</v>
      </c>
      <c r="G28" s="64" t="str">
        <f t="shared" si="11"/>
        <v> </v>
      </c>
      <c r="H28" s="58" t="str">
        <f t="shared" si="12"/>
        <v> </v>
      </c>
      <c r="I28" s="59"/>
      <c r="J28" s="60" t="str">
        <f t="shared" si="13"/>
        <v> </v>
      </c>
      <c r="K28" s="61" t="e">
        <f t="shared" si="14"/>
        <v>#DIV/0!</v>
      </c>
      <c r="L28">
        <f t="shared" si="15"/>
        <v>0</v>
      </c>
      <c r="M28">
        <f t="shared" si="16"/>
        <v>0</v>
      </c>
    </row>
    <row r="29" spans="1:13" ht="12.75">
      <c r="A29">
        <v>4</v>
      </c>
      <c r="B29" s="84" t="str">
        <f t="shared" si="8"/>
        <v> </v>
      </c>
      <c r="C29" s="85"/>
      <c r="D29" s="62"/>
      <c r="E29" s="63" t="str">
        <f t="shared" si="9"/>
        <v> </v>
      </c>
      <c r="F29" s="56">
        <f t="shared" si="10"/>
        <v>0</v>
      </c>
      <c r="G29" s="64" t="str">
        <f t="shared" si="11"/>
        <v> </v>
      </c>
      <c r="H29" s="58" t="str">
        <f t="shared" si="12"/>
        <v> </v>
      </c>
      <c r="I29" s="59"/>
      <c r="J29" s="60" t="str">
        <f t="shared" si="13"/>
        <v> </v>
      </c>
      <c r="K29" s="61" t="e">
        <f t="shared" si="14"/>
        <v>#DIV/0!</v>
      </c>
      <c r="L29">
        <f t="shared" si="15"/>
        <v>0</v>
      </c>
      <c r="M29">
        <f t="shared" si="16"/>
        <v>0</v>
      </c>
    </row>
    <row r="30" spans="1:13" ht="12.75">
      <c r="A30">
        <v>5</v>
      </c>
      <c r="B30" s="84" t="str">
        <f t="shared" si="8"/>
        <v> </v>
      </c>
      <c r="C30" s="85"/>
      <c r="D30" s="62"/>
      <c r="E30" s="63" t="str">
        <f t="shared" si="9"/>
        <v> </v>
      </c>
      <c r="F30" s="56">
        <f t="shared" si="10"/>
        <v>0</v>
      </c>
      <c r="G30" s="64" t="str">
        <f t="shared" si="11"/>
        <v> </v>
      </c>
      <c r="H30" s="58" t="str">
        <f t="shared" si="12"/>
        <v> </v>
      </c>
      <c r="I30" s="59"/>
      <c r="J30" s="60" t="str">
        <f t="shared" si="13"/>
        <v> </v>
      </c>
      <c r="K30" s="61" t="e">
        <f t="shared" si="14"/>
        <v>#DIV/0!</v>
      </c>
      <c r="L30">
        <f t="shared" si="15"/>
        <v>0</v>
      </c>
      <c r="M30">
        <f t="shared" si="16"/>
        <v>0</v>
      </c>
    </row>
    <row r="31" spans="1:13" ht="12.75">
      <c r="A31">
        <v>6</v>
      </c>
      <c r="B31" s="84" t="str">
        <f t="shared" si="8"/>
        <v> </v>
      </c>
      <c r="C31" s="85"/>
      <c r="D31" s="62"/>
      <c r="E31" s="63" t="str">
        <f t="shared" si="9"/>
        <v> </v>
      </c>
      <c r="F31" s="56">
        <f t="shared" si="10"/>
        <v>0</v>
      </c>
      <c r="G31" s="64" t="str">
        <f t="shared" si="11"/>
        <v> </v>
      </c>
      <c r="H31" s="58" t="str">
        <f t="shared" si="12"/>
        <v> </v>
      </c>
      <c r="I31" s="59"/>
      <c r="J31" s="60" t="str">
        <f t="shared" si="13"/>
        <v> </v>
      </c>
      <c r="K31" s="61" t="e">
        <f t="shared" si="14"/>
        <v>#DIV/0!</v>
      </c>
      <c r="L31">
        <f t="shared" si="15"/>
        <v>0</v>
      </c>
      <c r="M31">
        <f t="shared" si="16"/>
        <v>0</v>
      </c>
    </row>
    <row r="32" spans="1:13" ht="12.75">
      <c r="A32">
        <v>7</v>
      </c>
      <c r="B32" s="84" t="str">
        <f t="shared" si="8"/>
        <v> </v>
      </c>
      <c r="C32" s="85"/>
      <c r="D32" s="62"/>
      <c r="E32" s="63" t="str">
        <f t="shared" si="9"/>
        <v> </v>
      </c>
      <c r="F32" s="56">
        <f t="shared" si="10"/>
        <v>0</v>
      </c>
      <c r="G32" s="64" t="str">
        <f t="shared" si="11"/>
        <v> </v>
      </c>
      <c r="H32" s="58" t="str">
        <f t="shared" si="12"/>
        <v> </v>
      </c>
      <c r="I32" s="59"/>
      <c r="J32" s="60" t="str">
        <f t="shared" si="13"/>
        <v> </v>
      </c>
      <c r="K32" s="61" t="e">
        <f t="shared" si="14"/>
        <v>#DIV/0!</v>
      </c>
      <c r="L32">
        <f t="shared" si="15"/>
        <v>0</v>
      </c>
      <c r="M32">
        <f t="shared" si="16"/>
        <v>0</v>
      </c>
    </row>
    <row r="33" spans="1:13" ht="12.75">
      <c r="A33">
        <v>8</v>
      </c>
      <c r="B33" s="84" t="str">
        <f t="shared" si="8"/>
        <v> </v>
      </c>
      <c r="C33" s="85"/>
      <c r="D33" s="62"/>
      <c r="E33" s="63" t="str">
        <f t="shared" si="9"/>
        <v> </v>
      </c>
      <c r="F33" s="56">
        <f t="shared" si="10"/>
        <v>0</v>
      </c>
      <c r="G33" s="64" t="str">
        <f t="shared" si="11"/>
        <v> </v>
      </c>
      <c r="H33" s="58" t="str">
        <f t="shared" si="12"/>
        <v> </v>
      </c>
      <c r="I33" s="59"/>
      <c r="J33" s="60" t="str">
        <f t="shared" si="13"/>
        <v> </v>
      </c>
      <c r="K33" s="61" t="e">
        <f t="shared" si="14"/>
        <v>#DIV/0!</v>
      </c>
      <c r="L33">
        <f t="shared" si="15"/>
        <v>0</v>
      </c>
      <c r="M33">
        <f t="shared" si="16"/>
        <v>0</v>
      </c>
    </row>
    <row r="34" spans="2:10" ht="12.75">
      <c r="B34" s="65"/>
      <c r="C34" s="65"/>
      <c r="D34" s="66">
        <f aca="true" t="shared" si="17" ref="D34:J34">SUM(D26:D33)</f>
        <v>0</v>
      </c>
      <c r="E34" s="63">
        <f t="shared" si="17"/>
        <v>0</v>
      </c>
      <c r="F34" s="63">
        <f t="shared" si="17"/>
        <v>0</v>
      </c>
      <c r="G34" s="67">
        <f t="shared" si="17"/>
        <v>0</v>
      </c>
      <c r="H34" s="63">
        <f t="shared" si="17"/>
        <v>0</v>
      </c>
      <c r="I34" s="68">
        <f t="shared" si="17"/>
        <v>0</v>
      </c>
      <c r="J34" s="69">
        <f t="shared" si="17"/>
        <v>0</v>
      </c>
    </row>
    <row r="35" spans="7:9" ht="12.75">
      <c r="G35" s="70" t="s">
        <v>49</v>
      </c>
      <c r="I35" s="71" t="s">
        <v>50</v>
      </c>
    </row>
    <row r="36" spans="2:9" ht="15.75">
      <c r="B36" s="2" t="s">
        <v>51</v>
      </c>
      <c r="I36" s="71" t="s">
        <v>52</v>
      </c>
    </row>
    <row r="37" spans="2:6" ht="12.75">
      <c r="B37" t="s">
        <v>53</v>
      </c>
      <c r="E37" s="72"/>
      <c r="F37" t="s">
        <v>54</v>
      </c>
    </row>
    <row r="38" spans="2:5" ht="12.75">
      <c r="B38" t="s">
        <v>55</v>
      </c>
      <c r="E38" s="73"/>
    </row>
    <row r="39" ht="13.5" thickBot="1"/>
    <row r="40" spans="2:5" ht="15.75" thickBot="1">
      <c r="B40" t="s">
        <v>56</v>
      </c>
      <c r="C40" s="74" t="s">
        <v>57</v>
      </c>
      <c r="D40" s="75" t="str">
        <f>J34&amp;" x 100"</f>
        <v>0 x 100</v>
      </c>
      <c r="E40" s="76" t="e">
        <f>MIN(1,J34/D41)</f>
        <v>#DIV/0!</v>
      </c>
    </row>
    <row r="41" spans="3:4" ht="12.75">
      <c r="C41" s="77" t="s">
        <v>58</v>
      </c>
      <c r="D41" s="78">
        <f>E38+E37</f>
        <v>0</v>
      </c>
    </row>
    <row r="43" ht="12.75">
      <c r="B43" s="44" t="s">
        <v>59</v>
      </c>
    </row>
    <row r="46" spans="2:10" ht="7.5" customHeight="1">
      <c r="B46" s="79"/>
      <c r="C46" s="79"/>
      <c r="G46" s="93"/>
      <c r="H46" s="93"/>
      <c r="I46" s="93"/>
      <c r="J46" s="93"/>
    </row>
    <row r="47" spans="2:8" ht="12" customHeight="1">
      <c r="B47" s="88" t="s">
        <v>60</v>
      </c>
      <c r="C47" s="88"/>
      <c r="H47" s="80" t="s">
        <v>61</v>
      </c>
    </row>
  </sheetData>
  <sheetProtection/>
  <mergeCells count="19">
    <mergeCell ref="B47:C47"/>
    <mergeCell ref="C7:C8"/>
    <mergeCell ref="D7:D8"/>
    <mergeCell ref="G46:J46"/>
    <mergeCell ref="F7:F8"/>
    <mergeCell ref="B24:C25"/>
    <mergeCell ref="D24:D25"/>
    <mergeCell ref="E24:E25"/>
    <mergeCell ref="B23:C23"/>
    <mergeCell ref="A1:J1"/>
    <mergeCell ref="I5:J5"/>
    <mergeCell ref="B33:C33"/>
    <mergeCell ref="B26:C26"/>
    <mergeCell ref="B27:C27"/>
    <mergeCell ref="B28:C28"/>
    <mergeCell ref="B29:C29"/>
    <mergeCell ref="B30:C30"/>
    <mergeCell ref="B31:C31"/>
    <mergeCell ref="B32:C32"/>
  </mergeCells>
  <conditionalFormatting sqref="B26:B33">
    <cfRule type="cellIs" priority="1" dxfId="0" operator="lessThan" stopIfTrue="1">
      <formula>15</formula>
    </cfRule>
  </conditionalFormatting>
  <printOptions/>
  <pageMargins left="0.3937007874015748" right="0.3937007874015748" top="1.1811023622047245" bottom="0.7874015748031497" header="0.35433070866141736" footer="0.31496062992125984"/>
  <pageSetup horizontalDpi="300" verticalDpi="300" orientation="landscape" paperSize="9" scale="70" r:id="rId3"/>
  <headerFooter>
    <oddHeader>&amp;L&amp;G&amp;R&amp;"Arial,Gras"&amp;8Service cantonal des contributions &amp;"Arial,Normal"SCC&amp;"Arial,Gras"
Kantonale Steuerverwaltung &amp;"Arial,Normal"KSTV</oddHeader>
    <oddFooter>&amp;L&amp;8—
Direction des finances &amp;"Arial,Gras"DFIN&amp;"Arial,Normal"
Finanzdirektion &amp;"Arial,Gras"FIND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Fribourg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Frédéric Castella</dc:creator>
  <cp:keywords/>
  <dc:description/>
  <cp:lastModifiedBy>Güdel Roland</cp:lastModifiedBy>
  <dcterms:created xsi:type="dcterms:W3CDTF">2004-02-13T07:54:19Z</dcterms:created>
  <dcterms:modified xsi:type="dcterms:W3CDTF">2018-07-09T11:06:53Z</dcterms:modified>
  <cp:category/>
  <cp:version/>
  <cp:contentType/>
  <cp:contentStatus/>
</cp:coreProperties>
</file>