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P:\SMA\zSMA général (documents types)\3. SAEJ\Documents types\Formulaires\"/>
    </mc:Choice>
  </mc:AlternateContent>
  <xr:revisionPtr revIDLastSave="0" documentId="8_{888FFC43-88BB-4C19-96E9-DB5910041D3B}" xr6:coauthVersionLast="46" xr6:coauthVersionMax="46" xr10:uidLastSave="{00000000-0000-0000-0000-000000000000}"/>
  <bookViews>
    <workbookView xWindow="-108" yWindow="-108" windowWidth="23256" windowHeight="12576" tabRatio="869" activeTab="4" xr2:uid="{00000000-000D-0000-FFFF-FFFF00000000}"/>
  </bookViews>
  <sheets>
    <sheet name="1. Allg. Angaben" sheetId="1" r:id="rId1"/>
    <sheet name="2. Ang. zu PAVO" sheetId="2" r:id="rId2"/>
    <sheet name="Listesdéroulante" sheetId="6" state="hidden" r:id="rId3"/>
    <sheet name="Tabelle1" sheetId="7" state="hidden" r:id="rId4"/>
    <sheet name="Personalbestand" sheetId="8" r:id="rId5"/>
  </sheets>
  <definedNames>
    <definedName name="Direction">Listesdéroulante!$C$1:$C$11</definedName>
    <definedName name="Educatrice_PE">Listesdéroulante!$A$1:$A$10</definedName>
    <definedName name="Fonction">Listesdéroulante!$A$1:$A$9</definedName>
    <definedName name="IPE">Listesdéroulante!$F$1:$F$5</definedName>
    <definedName name="O_N">Listesdéroulante!$E$1:$E$2</definedName>
    <definedName name="oui">Listesdéroulante!$E$1:$E$2</definedName>
    <definedName name="Personnel_éducatif">Listesdéroulante!$A$1:$A$11</definedName>
    <definedName name="TEL_IPE">Listesdéroulante!$G$1:$G$5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2" l="1"/>
  <c r="E22" i="2" l="1"/>
  <c r="E11" i="2" l="1"/>
  <c r="E14" i="2"/>
  <c r="E10" i="2"/>
  <c r="E12" i="2"/>
  <c r="E8" i="2"/>
  <c r="E13" i="2"/>
  <c r="E21" i="2" l="1"/>
  <c r="E7" i="2" l="1"/>
  <c r="E6" i="2"/>
  <c r="E9" i="2"/>
  <c r="E27" i="2"/>
  <c r="E31" i="2"/>
  <c r="E25" i="2"/>
  <c r="B43" i="2"/>
  <c r="D43" i="2" l="1"/>
  <c r="D45" i="2" s="1"/>
</calcChain>
</file>

<file path=xl/sharedStrings.xml><?xml version="1.0" encoding="utf-8"?>
<sst xmlns="http://schemas.openxmlformats.org/spreadsheetml/2006/main" count="157" uniqueCount="121">
  <si>
    <t>ASE</t>
  </si>
  <si>
    <t>Auxiliaire</t>
  </si>
  <si>
    <t>Nurse</t>
  </si>
  <si>
    <t>Apprentie 1e</t>
  </si>
  <si>
    <t>Apprentie 2e</t>
  </si>
  <si>
    <t>Apprentie 3e</t>
  </si>
  <si>
    <t>Directrice pédagogique</t>
  </si>
  <si>
    <t>Directrice générale</t>
  </si>
  <si>
    <t>Directrice administrative</t>
  </si>
  <si>
    <t>Secrétaire</t>
  </si>
  <si>
    <t>Comptable</t>
  </si>
  <si>
    <t>Administrateur</t>
  </si>
  <si>
    <t>Responsable régionale</t>
  </si>
  <si>
    <t>Support administratif</t>
  </si>
  <si>
    <t>Membre du comité</t>
  </si>
  <si>
    <t>Président du comité</t>
  </si>
  <si>
    <t>Conseiller communal</t>
  </si>
  <si>
    <t>Stagiaire +18 ans</t>
  </si>
  <si>
    <t>Stagiaire -18 ans</t>
  </si>
  <si>
    <t>Pré-apprentie</t>
  </si>
  <si>
    <t>ajouter ligne blanche</t>
  </si>
  <si>
    <t>Educatrice Enf.</t>
  </si>
  <si>
    <t>caroline.zbinden@fr.ch - 026/305.15.30</t>
  </si>
  <si>
    <t>marijana.tomic-martini@fr.ch / 026/305.15.30</t>
  </si>
  <si>
    <t>Kontaktperson JA :</t>
  </si>
  <si>
    <t>Name der Einrichtung :</t>
  </si>
  <si>
    <t>Art der Einrichtung :</t>
  </si>
  <si>
    <t>Postfach :</t>
  </si>
  <si>
    <t>Telefon (Festnetz) :</t>
  </si>
  <si>
    <t>Frau Caroline Zbinden</t>
  </si>
  <si>
    <t>Frau Marijana Tomic</t>
  </si>
  <si>
    <t>E-Mail :</t>
  </si>
  <si>
    <t>Internetseite :</t>
  </si>
  <si>
    <t>Name, Vorname :</t>
  </si>
  <si>
    <t>Strasse, Nr.:</t>
  </si>
  <si>
    <t>Strasse, Nr. :</t>
  </si>
  <si>
    <t>3. Kontaktdaten der juristischen Trägerschaft</t>
  </si>
  <si>
    <t>Name der juristischen Trägerschaft :</t>
  </si>
  <si>
    <t>PLZ / Ort :</t>
  </si>
  <si>
    <t>Ja / 
Nein</t>
  </si>
  <si>
    <t>Falls ja, geben Sie die ausgeführten Änderungen an (was, wann, wo,…)</t>
  </si>
  <si>
    <t>Kontrolle JA (frei lassen)</t>
  </si>
  <si>
    <t>Ja</t>
  </si>
  <si>
    <t>Nein</t>
  </si>
  <si>
    <t xml:space="preserve">Umstellung der Konfiguration der Innenräumlichkeiten (Aufteilung der Gruppen, Aufteilug der Räume, …) </t>
  </si>
  <si>
    <t xml:space="preserve">Relevante Materialänderung oder -erwerb </t>
  </si>
  <si>
    <t>Werden die Eltern über das sozialpädagogische Konzept informiert ?</t>
  </si>
  <si>
    <t>Werden die Eltern über das Notfallkonzept informiert?</t>
  </si>
  <si>
    <t>Personalbestand (Art. 15 Abs. 1 lit. b und 17 Abs. 2 PAVO)</t>
  </si>
  <si>
    <t>Versicherungen (Art. 15 Abs. 1 lit. f. PAVO)</t>
  </si>
  <si>
    <t>Wirtschaftliche Lage (Art. 15 Abs. 1 lit. e. PAVO)</t>
  </si>
  <si>
    <t>Betriebsbudget für das laufende Jahr</t>
  </si>
  <si>
    <t>Änderung der Betreuungstarife</t>
  </si>
  <si>
    <t xml:space="preserve">Ablaufdatum der Haftpflichtversicherung </t>
  </si>
  <si>
    <t>Ort und Datum</t>
  </si>
  <si>
    <t>Bitte Fragebogen und die erforderlichen Anhänge an die folgende</t>
  </si>
  <si>
    <t>Unterschrift</t>
  </si>
  <si>
    <t>Für allfällige Fragen steht Ihnen</t>
  </si>
  <si>
    <t>per E-Mail oder per Telefon zur Verfügung :</t>
  </si>
  <si>
    <t>Budget des laufenden Kalenderjahres</t>
  </si>
  <si>
    <t>Erforderliche Anhänge</t>
  </si>
  <si>
    <t xml:space="preserve">2. Angaben im Zusammenhang mit der Pflegekinderverordnung </t>
  </si>
  <si>
    <t>1. Allgemeine Angaben</t>
  </si>
  <si>
    <t>Abänderung der Räumlichkeiten</t>
  </si>
  <si>
    <t>Abänderung im externen Bereich</t>
  </si>
  <si>
    <t>Abänderung des sozialpädagogischen Konzept</t>
  </si>
  <si>
    <t>Abänderung des Betriebsreglement</t>
  </si>
  <si>
    <t>Änderung der Vereinsstatuten oder der Organisation der 
juristischen Trägerschaft</t>
  </si>
  <si>
    <t>Name der Haftplichtversicherung</t>
  </si>
  <si>
    <t>Eingabefrist :</t>
  </si>
  <si>
    <t>Jugendamt</t>
  </si>
  <si>
    <t>Sektor familienexterne Betreuung</t>
  </si>
  <si>
    <t>Bedingungen zur Förderung der körperlichen und geistigen Entwicklung der Kinder (Art. 15 Abs. 1 lit. a PAVO)</t>
  </si>
  <si>
    <r>
      <t xml:space="preserve">Zusätzliche Informationen 
</t>
    </r>
    <r>
      <rPr>
        <sz val="8"/>
        <color theme="1"/>
        <rFont val="Times New Roman"/>
        <family val="1"/>
      </rPr>
      <t>(Diese Spalte kann verwendet werden, um zusätzliche Kommentare an das Jugendamt zu richten)</t>
    </r>
  </si>
  <si>
    <r>
      <t xml:space="preserve">Besuch der Ortsfeuerwehrkommission in den letzten 24 Monaten?
</t>
    </r>
    <r>
      <rPr>
        <sz val="8"/>
        <color theme="1"/>
        <rFont val="Times New Roman"/>
        <family val="1"/>
      </rPr>
      <t>(Gemäss Art. 3a, Abs. 2 lit. d.der Verordnung vom 28.12.1965 betreffend die Feuerpolizei und den Schutz gegen Elementaschäden, sollte ein jährlicher Besuch  in Ihrer Einrichtung stattfinden.)</t>
    </r>
  </si>
  <si>
    <r>
      <t xml:space="preserve">Evakuierungsübung in den letzten 24 Monaten mit oder ohne Beteiligung der örtlichen Feuerwehr.
</t>
    </r>
    <r>
      <rPr>
        <sz val="8"/>
        <color theme="1"/>
        <rFont val="Times New Roman"/>
        <family val="1"/>
      </rPr>
      <t>(Gemäss Brandschutzrichtlininen VKF 12-15 "Brandverhütung und organisatorischer Brandschutz", Nr. 6.3 "Bei Bauten und Anlagen, in denen sich regelmässig ortsunkundige oder urteilsunfähige Personen aufhalten, ist die Evakuierung der betroffenen Personen durch betriebseigenes Personal zu planen, schriftlich festzuhalten und zu schulen.")</t>
    </r>
  </si>
  <si>
    <t>Name und Vorname der unterzeichnenden Person</t>
  </si>
  <si>
    <t>1. Adresse oder Ort der Räumlichkeiten</t>
  </si>
  <si>
    <t>Bitte füllen Sie die Tabelle auf der nächsten Seite aus</t>
  </si>
  <si>
    <t>Ärztliche Überwachung (Art. 15 Abs. 1 lit c. PAVO)</t>
  </si>
  <si>
    <t>Brandschutz (Art. 15 Abs. 1 lit. d. PAVO)</t>
  </si>
  <si>
    <t>Montag</t>
  </si>
  <si>
    <t>Dienstag</t>
  </si>
  <si>
    <t>Mittwoch</t>
  </si>
  <si>
    <t>Donnerstag</t>
  </si>
  <si>
    <t>Freitag</t>
  </si>
  <si>
    <t>Uhrzeit</t>
  </si>
  <si>
    <t>Anzahl Kinder</t>
  </si>
  <si>
    <t>2.2 Informationen zum Personal</t>
  </si>
  <si>
    <t>Name &amp; Vorname</t>
  </si>
  <si>
    <t>Name &amp; Vorname der anwesenden Person/en</t>
  </si>
  <si>
    <t>4. Aufnahmekapazität</t>
  </si>
  <si>
    <t xml:space="preserve">Kontaktdaten des verantwortlichen Arztes der Einrichtung : </t>
  </si>
  <si>
    <r>
      <t>GPS-Koordinaten</t>
    </r>
    <r>
      <rPr>
        <sz val="8"/>
        <color theme="1"/>
        <rFont val="Times New Roman"/>
        <family val="1"/>
      </rPr>
      <t xml:space="preserve"> (nur für Waldspielgruppen)</t>
    </r>
  </si>
  <si>
    <t>Telefon (Mobil) :</t>
  </si>
  <si>
    <t>Kinderliste</t>
  </si>
  <si>
    <t>2.1 Wochenorganisation</t>
  </si>
  <si>
    <t>Informationen zur Wochenorganisation und zum Personal</t>
  </si>
  <si>
    <t>2. Kontaktdaten der in der Bewilligung aufgeführten verantwortichen Person  (Art. 16 Abs. 1 PAVO)</t>
  </si>
  <si>
    <t>Abänderung des Notfallkonzepts (Krankheit, Unfall, Feuer, Misshandlung, …)</t>
  </si>
  <si>
    <t>Name, Vorname der verantwortlichen Person innerhalb der jur. Trägerschaft :</t>
  </si>
  <si>
    <r>
      <rPr>
        <b/>
        <sz val="13"/>
        <color theme="1"/>
        <rFont val="Times New Roman"/>
        <family val="1"/>
      </rPr>
      <t xml:space="preserve">Fragebogen für die Aufsicht über die Einrichtungen für Kinder im Vorschulalter BÖZ </t>
    </r>
    <r>
      <rPr>
        <b/>
        <sz val="10"/>
        <color theme="1"/>
        <rFont val="Times New Roman"/>
        <family val="1"/>
      </rPr>
      <t>(Art. 19 PAVO)</t>
    </r>
  </si>
  <si>
    <t>Anzahl bewilligter Plätze:</t>
  </si>
  <si>
    <t>Liste mit den Kontaktdaten der Kinder und deren Geburtsdaten</t>
  </si>
  <si>
    <t>Änderung der Vereinbarung(en) mit der (den) Gemeinde(n)</t>
  </si>
  <si>
    <t>Änderung oder Erneuerung der Haftpflichtversicherung während den letzten 24 Monaten?</t>
  </si>
  <si>
    <r>
      <t xml:space="preserve">Adresse zurücksenden </t>
    </r>
    <r>
      <rPr>
        <sz val="11"/>
        <color theme="1"/>
        <rFont val="Times New Roman"/>
        <family val="1"/>
      </rPr>
      <t>:</t>
    </r>
  </si>
  <si>
    <t>Geburtsdatum</t>
  </si>
  <si>
    <t>Funktion</t>
  </si>
  <si>
    <t>Ausbildung</t>
  </si>
  <si>
    <t>Beschäftigungsgrad</t>
  </si>
  <si>
    <t>1.Hilfe-Kurs</t>
  </si>
  <si>
    <t>Privat-auszug</t>
  </si>
  <si>
    <t>Arzt-zeugnis</t>
  </si>
  <si>
    <r>
      <t xml:space="preserve">Gruppenzuweisung   </t>
    </r>
    <r>
      <rPr>
        <sz val="10"/>
        <rFont val="Times New Roman"/>
        <family val="1"/>
      </rPr>
      <t>(falls in mehreren Gruppen unterteilt)</t>
    </r>
  </si>
  <si>
    <t>Sonder-privat-auszug</t>
  </si>
  <si>
    <t>Boulevard de Pérolles 24 - PF</t>
  </si>
  <si>
    <t>↓ bitte wählen Sie die Referenzperson mit Hilfe der Dropdown-Liste (um die Liste zu aktivieren: Klick auf Zelle B5)</t>
  </si>
  <si>
    <t>1701 Freiburg</t>
  </si>
  <si>
    <r>
      <t xml:space="preserve">Service de l’enfance et de la jeunesse </t>
    </r>
    <r>
      <rPr>
        <sz val="8"/>
        <color theme="1"/>
        <rFont val="Arial"/>
        <family val="2"/>
      </rPr>
      <t>SEJ
Jugendamt JA
Secteur des milieux d’accueil
Sektor familienexterne Betreuung
Bd de Pérolles 24, PF, 1701 Freiburg
T +41 26 305 15 30
www.fr.ch/sej</t>
    </r>
  </si>
  <si>
    <r>
      <rPr>
        <b/>
        <sz val="11"/>
        <color theme="1"/>
        <rFont val="Calibri"/>
        <family val="2"/>
        <scheme val="minor"/>
      </rPr>
      <t>Service de l’enfance et de la jeunesse</t>
    </r>
    <r>
      <rPr>
        <sz val="11"/>
        <color theme="1"/>
        <rFont val="Calibri"/>
        <family val="2"/>
        <scheme val="minor"/>
      </rPr>
      <t xml:space="preserve"> SEJ
</t>
    </r>
    <r>
      <rPr>
        <b/>
        <sz val="11"/>
        <color theme="1"/>
        <rFont val="Calibri"/>
        <family val="2"/>
        <scheme val="minor"/>
      </rPr>
      <t xml:space="preserve">Jugendamt </t>
    </r>
    <r>
      <rPr>
        <sz val="11"/>
        <color theme="1"/>
        <rFont val="Calibri"/>
        <family val="2"/>
        <scheme val="minor"/>
      </rPr>
      <t>JA
Secteur des milieux d’accueil
Sektor familienexterne Betreuung
Bd de Pérolles 24, PF, 1701 Freiburg
T +41 26 305 15 30
www.fr.ch/sej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</si>
</sst>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8"/>
      <color theme="1"/>
      <name val="Arial"/>
      <family val="2"/>
    </font>
    <font>
      <b/>
      <sz val="8"/>
      <color theme="1"/>
      <name val="Arial"/>
      <family val="2"/>
    </font>
    <font>
      <sz val="12"/>
      <color theme="1"/>
      <name val="Times New Roman"/>
      <family val="1"/>
    </font>
    <font>
      <sz val="11"/>
      <color theme="1"/>
      <name val="Times New Roman"/>
      <family val="1"/>
    </font>
    <font>
      <b/>
      <sz val="11"/>
      <color theme="1"/>
      <name val="Times New Roman"/>
      <family val="1"/>
    </font>
    <font>
      <u/>
      <sz val="11"/>
      <color theme="10"/>
      <name val="Calibri"/>
      <family val="2"/>
      <scheme val="minor"/>
    </font>
    <font>
      <sz val="10"/>
      <name val="Arial"/>
      <family val="2"/>
    </font>
    <font>
      <b/>
      <sz val="11"/>
      <color theme="1"/>
      <name val="Calibri"/>
      <family val="2"/>
      <scheme val="minor"/>
    </font>
    <font>
      <sz val="10"/>
      <color theme="1"/>
      <name val="Times New Roman"/>
      <family val="1"/>
    </font>
    <font>
      <sz val="12"/>
      <color theme="1"/>
      <name val="Calibri"/>
      <family val="2"/>
      <scheme val="minor"/>
    </font>
    <font>
      <b/>
      <sz val="14"/>
      <color theme="1"/>
      <name val="Times New Roman"/>
      <family val="1"/>
    </font>
    <font>
      <sz val="10.5"/>
      <color theme="1"/>
      <name val="Times New Roman"/>
      <family val="1"/>
    </font>
    <font>
      <sz val="8"/>
      <color theme="1"/>
      <name val="Times New Roman"/>
      <family val="1"/>
    </font>
    <font>
      <sz val="10"/>
      <color theme="1"/>
      <name val="Calibri"/>
      <family val="2"/>
      <scheme val="minor"/>
    </font>
    <font>
      <b/>
      <i/>
      <sz val="8"/>
      <color theme="1"/>
      <name val="Times New Roman"/>
      <family val="1"/>
    </font>
    <font>
      <b/>
      <sz val="20"/>
      <color theme="8" tint="-0.249977111117893"/>
      <name val="Calibri"/>
      <family val="2"/>
      <scheme val="minor"/>
    </font>
    <font>
      <b/>
      <sz val="11"/>
      <name val="Times New Roman"/>
      <family val="1"/>
    </font>
    <font>
      <b/>
      <sz val="12"/>
      <name val="Times New Roman"/>
      <family val="1"/>
    </font>
    <font>
      <sz val="11"/>
      <name val="Times New Roman"/>
      <family val="1"/>
    </font>
    <font>
      <b/>
      <sz val="14"/>
      <name val="Times New Roman"/>
      <family val="1"/>
    </font>
    <font>
      <sz val="10"/>
      <name val="Times New Roman"/>
      <family val="1"/>
    </font>
    <font>
      <b/>
      <sz val="10"/>
      <color theme="8" tint="-0.249977111117893"/>
      <name val="Times New Roman"/>
      <family val="1"/>
    </font>
    <font>
      <sz val="10"/>
      <color theme="8" tint="-0.249977111117893"/>
      <name val="Times New Roman"/>
      <family val="1"/>
    </font>
    <font>
      <u/>
      <sz val="10"/>
      <color theme="10"/>
      <name val="Times New Roman"/>
      <family val="1"/>
    </font>
    <font>
      <b/>
      <sz val="13"/>
      <color theme="1"/>
      <name val="Times New Roman"/>
      <family val="1"/>
    </font>
    <font>
      <b/>
      <sz val="10"/>
      <color theme="1"/>
      <name val="Times New Roman"/>
      <family val="1"/>
    </font>
    <font>
      <i/>
      <sz val="7"/>
      <color rgb="FFFF0000"/>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lightUp"/>
    </fill>
    <fill>
      <patternFill patternType="solid">
        <fgColor indexed="65"/>
        <bgColor indexed="64"/>
      </patternFill>
    </fill>
    <fill>
      <patternFill patternType="solid">
        <fgColor theme="4" tint="0.79998168889431442"/>
        <bgColor theme="8" tint="0.7999816888943144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right style="thin">
        <color indexed="64"/>
      </right>
      <top style="thin">
        <color theme="1"/>
      </top>
      <bottom style="thin">
        <color theme="1"/>
      </bottom>
      <diagonal/>
    </border>
  </borders>
  <cellStyleXfs count="3">
    <xf numFmtId="0" fontId="0" fillId="0" borderId="0"/>
    <xf numFmtId="0" fontId="6" fillId="0" borderId="0" applyNumberFormat="0" applyFill="0" applyBorder="0" applyAlignment="0" applyProtection="0"/>
    <xf numFmtId="0" fontId="7" fillId="0" borderId="0"/>
  </cellStyleXfs>
  <cellXfs count="168">
    <xf numFmtId="0" fontId="0" fillId="0" borderId="0" xfId="0"/>
    <xf numFmtId="0" fontId="3" fillId="0" borderId="0" xfId="0" applyFont="1" applyAlignment="1">
      <alignment horizontal="left"/>
    </xf>
    <xf numFmtId="0" fontId="4" fillId="0" borderId="0" xfId="0" applyFont="1"/>
    <xf numFmtId="0" fontId="5" fillId="0" borderId="0" xfId="0" applyFont="1"/>
    <xf numFmtId="0" fontId="4" fillId="2" borderId="0" xfId="0" applyFont="1" applyFill="1"/>
    <xf numFmtId="0" fontId="3" fillId="2" borderId="0" xfId="0" applyFont="1" applyFill="1" applyAlignment="1">
      <alignment horizontal="left"/>
    </xf>
    <xf numFmtId="0" fontId="3" fillId="0" borderId="0" xfId="0" applyFont="1" applyAlignment="1">
      <alignment horizontal="left" vertical="center"/>
    </xf>
    <xf numFmtId="0" fontId="0" fillId="0" borderId="0" xfId="0" applyProtection="1"/>
    <xf numFmtId="0" fontId="2" fillId="0" borderId="0" xfId="0" applyFont="1" applyAlignment="1" applyProtection="1">
      <alignment vertical="center" wrapText="1"/>
    </xf>
    <xf numFmtId="0" fontId="1" fillId="0" borderId="0" xfId="0" applyFont="1" applyAlignment="1" applyProtection="1">
      <alignment vertical="center"/>
    </xf>
    <xf numFmtId="49" fontId="3" fillId="0" borderId="0" xfId="0" applyNumberFormat="1" applyFont="1" applyAlignment="1" applyProtection="1">
      <alignment horizontal="left" vertical="center"/>
      <protection locked="0"/>
    </xf>
    <xf numFmtId="0" fontId="6" fillId="0" borderId="0" xfId="1"/>
    <xf numFmtId="0" fontId="0" fillId="0" borderId="4" xfId="0" applyBorder="1"/>
    <xf numFmtId="0" fontId="4" fillId="0" borderId="7" xfId="0" applyFont="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2" fontId="4" fillId="0" borderId="7" xfId="0" applyNumberFormat="1" applyFont="1" applyBorder="1" applyAlignment="1" applyProtection="1">
      <alignment horizontal="center" vertical="center"/>
      <protection locked="0"/>
    </xf>
    <xf numFmtId="2" fontId="3" fillId="0" borderId="0" xfId="0" applyNumberFormat="1" applyFont="1" applyAlignment="1">
      <alignment horizontal="left"/>
    </xf>
    <xf numFmtId="0" fontId="4" fillId="0" borderId="0" xfId="0" applyFont="1" applyBorder="1" applyProtection="1"/>
    <xf numFmtId="0" fontId="4" fillId="0" borderId="0" xfId="0" applyFont="1" applyProtection="1"/>
    <xf numFmtId="0" fontId="0" fillId="0" borderId="0" xfId="0" applyAlignment="1" applyProtection="1">
      <alignment horizontal="center"/>
    </xf>
    <xf numFmtId="0" fontId="11" fillId="0" borderId="0" xfId="0" applyFont="1" applyFill="1" applyAlignment="1" applyProtection="1">
      <alignment horizontal="left"/>
    </xf>
    <xf numFmtId="0" fontId="0" fillId="0" borderId="0" xfId="0" applyFill="1" applyProtection="1"/>
    <xf numFmtId="0" fontId="5" fillId="2" borderId="2" xfId="0" applyFont="1" applyFill="1" applyBorder="1" applyAlignment="1" applyProtection="1">
      <alignment wrapText="1"/>
    </xf>
    <xf numFmtId="0" fontId="5" fillId="2" borderId="7" xfId="0" applyFont="1" applyFill="1" applyBorder="1" applyAlignment="1" applyProtection="1">
      <alignment horizontal="center" vertical="center"/>
    </xf>
    <xf numFmtId="0" fontId="8" fillId="0" borderId="0" xfId="0" applyFont="1" applyProtection="1"/>
    <xf numFmtId="0" fontId="4" fillId="0" borderId="7" xfId="0" applyFont="1" applyBorder="1" applyAlignment="1" applyProtection="1">
      <alignment horizontal="center" vertical="center"/>
    </xf>
    <xf numFmtId="0" fontId="4" fillId="0" borderId="7" xfId="0" applyFont="1" applyBorder="1" applyAlignment="1" applyProtection="1">
      <alignment vertical="center" wrapText="1"/>
    </xf>
    <xf numFmtId="0" fontId="4" fillId="0" borderId="7" xfId="0" applyFont="1" applyFill="1" applyBorder="1" applyAlignment="1" applyProtection="1">
      <alignment horizontal="center" vertical="center"/>
    </xf>
    <xf numFmtId="0" fontId="4" fillId="0" borderId="2" xfId="0" applyFont="1" applyFill="1" applyBorder="1" applyAlignment="1" applyProtection="1">
      <alignment vertical="center" wrapText="1"/>
    </xf>
    <xf numFmtId="0" fontId="5" fillId="2" borderId="2" xfId="0" applyFont="1" applyFill="1" applyBorder="1" applyAlignment="1" applyProtection="1">
      <alignment vertical="center"/>
    </xf>
    <xf numFmtId="0" fontId="4" fillId="2" borderId="1" xfId="0" applyFont="1" applyFill="1" applyBorder="1" applyProtection="1"/>
    <xf numFmtId="0" fontId="4" fillId="0" borderId="7" xfId="0" applyFont="1" applyBorder="1" applyAlignment="1" applyProtection="1">
      <alignment vertical="center"/>
    </xf>
    <xf numFmtId="0" fontId="4" fillId="4" borderId="5" xfId="0" applyFont="1" applyFill="1" applyBorder="1" applyProtection="1"/>
    <xf numFmtId="0" fontId="4" fillId="4" borderId="7" xfId="0" applyFont="1" applyFill="1" applyBorder="1" applyProtection="1"/>
    <xf numFmtId="0" fontId="5" fillId="2" borderId="1" xfId="0" applyFont="1" applyFill="1" applyBorder="1" applyAlignment="1" applyProtection="1">
      <alignment horizontal="center"/>
    </xf>
    <xf numFmtId="0" fontId="5" fillId="0" borderId="9" xfId="0" applyFont="1" applyBorder="1" applyProtection="1"/>
    <xf numFmtId="0" fontId="4" fillId="0" borderId="9" xfId="0" applyFont="1" applyBorder="1" applyProtection="1"/>
    <xf numFmtId="49" fontId="4" fillId="0" borderId="8" xfId="0" applyNumberFormat="1" applyFont="1" applyBorder="1" applyProtection="1"/>
    <xf numFmtId="0" fontId="4" fillId="0" borderId="8" xfId="0" applyFont="1" applyBorder="1" applyProtection="1"/>
    <xf numFmtId="0" fontId="4" fillId="0" borderId="10" xfId="0" applyFont="1" applyBorder="1" applyProtection="1"/>
    <xf numFmtId="0" fontId="0" fillId="3" borderId="0" xfId="0" applyFill="1"/>
    <xf numFmtId="0" fontId="3" fillId="2" borderId="0" xfId="0" applyNumberFormat="1" applyFont="1" applyFill="1" applyAlignment="1" applyProtection="1">
      <alignment horizontal="left" vertical="center"/>
      <protection locked="0"/>
    </xf>
    <xf numFmtId="0" fontId="0" fillId="2" borderId="0" xfId="0" applyNumberFormat="1" applyFill="1" applyAlignment="1" applyProtection="1">
      <alignment horizontal="left" vertical="center"/>
      <protection locked="0"/>
    </xf>
    <xf numFmtId="0" fontId="0" fillId="0" borderId="0" xfId="0" applyFill="1"/>
    <xf numFmtId="0" fontId="2" fillId="0" borderId="0" xfId="0" applyFont="1" applyAlignment="1" applyProtection="1">
      <alignment vertical="center" wrapText="1"/>
    </xf>
    <xf numFmtId="0" fontId="12" fillId="0" borderId="7" xfId="0" applyFont="1" applyBorder="1" applyAlignment="1" applyProtection="1">
      <alignment vertical="center"/>
    </xf>
    <xf numFmtId="0" fontId="4" fillId="0" borderId="0" xfId="0" applyFont="1" applyFill="1" applyAlignment="1" applyProtection="1">
      <alignment wrapText="1"/>
    </xf>
    <xf numFmtId="49" fontId="3" fillId="0" borderId="0" xfId="0" applyNumberFormat="1" applyFont="1" applyAlignment="1" applyProtection="1">
      <alignment horizontal="left" vertical="center"/>
      <protection locked="0"/>
    </xf>
    <xf numFmtId="164" fontId="4" fillId="0" borderId="7" xfId="0" applyNumberFormat="1" applyFont="1" applyBorder="1" applyAlignment="1" applyProtection="1">
      <alignment horizontal="center" vertical="center"/>
      <protection locked="0"/>
    </xf>
    <xf numFmtId="0" fontId="9" fillId="0" borderId="7" xfId="0" applyFont="1" applyBorder="1" applyAlignment="1" applyProtection="1">
      <alignment horizontal="center" vertical="center" wrapText="1"/>
    </xf>
    <xf numFmtId="0" fontId="4" fillId="0" borderId="0" xfId="0" applyFont="1" applyFill="1"/>
    <xf numFmtId="0" fontId="14" fillId="0" borderId="0" xfId="0" applyFont="1" applyBorder="1" applyAlignment="1" applyProtection="1">
      <alignment wrapText="1"/>
    </xf>
    <xf numFmtId="0" fontId="14" fillId="0" borderId="6" xfId="0" applyFont="1" applyBorder="1" applyAlignment="1" applyProtection="1">
      <alignment wrapText="1"/>
    </xf>
    <xf numFmtId="0" fontId="9" fillId="0" borderId="7" xfId="0" applyFont="1" applyFill="1" applyBorder="1" applyAlignment="1" applyProtection="1">
      <alignment horizontal="center" vertical="center" wrapText="1"/>
    </xf>
    <xf numFmtId="0" fontId="9" fillId="2" borderId="7" xfId="0" applyFont="1" applyFill="1" applyBorder="1" applyAlignment="1" applyProtection="1">
      <alignment vertical="center" wrapText="1"/>
    </xf>
    <xf numFmtId="0" fontId="9" fillId="4" borderId="7" xfId="0" applyFont="1" applyFill="1" applyBorder="1" applyAlignment="1" applyProtection="1">
      <alignment vertical="center" wrapText="1"/>
    </xf>
    <xf numFmtId="0" fontId="9" fillId="0" borderId="0" xfId="0" applyFont="1" applyBorder="1" applyAlignment="1" applyProtection="1">
      <alignment wrapText="1"/>
    </xf>
    <xf numFmtId="0" fontId="5" fillId="2" borderId="7"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wrapText="1"/>
    </xf>
    <xf numFmtId="0" fontId="9" fillId="0" borderId="0" xfId="0" applyFont="1" applyBorder="1" applyAlignment="1" applyProtection="1">
      <alignment horizontal="center" vertical="center" wrapText="1"/>
    </xf>
    <xf numFmtId="0" fontId="5" fillId="2" borderId="7" xfId="0" applyFont="1" applyFill="1" applyBorder="1" applyAlignment="1" applyProtection="1">
      <alignment horizontal="center" wrapText="1"/>
    </xf>
    <xf numFmtId="0" fontId="4" fillId="0" borderId="0" xfId="0" applyFont="1" applyBorder="1" applyAlignment="1" applyProtection="1">
      <alignment horizontal="center" vertical="center" wrapText="1"/>
    </xf>
    <xf numFmtId="0" fontId="0" fillId="0" borderId="0" xfId="0" applyAlignment="1" applyProtection="1">
      <alignment horizontal="center" wrapText="1"/>
    </xf>
    <xf numFmtId="0" fontId="4" fillId="4" borderId="3" xfId="0" applyFont="1" applyFill="1" applyBorder="1" applyProtection="1">
      <protection locked="0"/>
    </xf>
    <xf numFmtId="0" fontId="4" fillId="4" borderId="7" xfId="0" applyFont="1" applyFill="1" applyBorder="1" applyProtection="1">
      <protection locked="0"/>
    </xf>
    <xf numFmtId="49" fontId="9" fillId="0" borderId="2" xfId="0" applyNumberFormat="1" applyFont="1" applyBorder="1" applyAlignment="1" applyProtection="1">
      <alignment vertical="center" wrapText="1"/>
      <protection locked="0"/>
    </xf>
    <xf numFmtId="49" fontId="4" fillId="2" borderId="2" xfId="0" applyNumberFormat="1" applyFont="1" applyFill="1" applyBorder="1" applyAlignment="1" applyProtection="1">
      <alignment vertical="center" wrapText="1"/>
    </xf>
    <xf numFmtId="49" fontId="9"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5" fillId="2" borderId="2" xfId="0" applyFont="1" applyFill="1" applyBorder="1" applyAlignment="1" applyProtection="1">
      <alignment vertical="center" wrapText="1"/>
    </xf>
    <xf numFmtId="0" fontId="0" fillId="2" borderId="0" xfId="0" applyFill="1"/>
    <xf numFmtId="0" fontId="15" fillId="2" borderId="7" xfId="0" applyFont="1" applyFill="1" applyBorder="1" applyAlignment="1" applyProtection="1">
      <alignment horizontal="center" vertical="center" wrapText="1"/>
    </xf>
    <xf numFmtId="0" fontId="0" fillId="0" borderId="7" xfId="0" applyBorder="1" applyAlignment="1" applyProtection="1">
      <alignment vertical="center" wrapText="1"/>
      <protection locked="0"/>
    </xf>
    <xf numFmtId="0" fontId="9" fillId="5" borderId="7" xfId="0" applyFont="1" applyFill="1" applyBorder="1" applyAlignment="1" applyProtection="1">
      <alignment vertical="center" wrapText="1"/>
    </xf>
    <xf numFmtId="0" fontId="9" fillId="0" borderId="7" xfId="0" applyFont="1" applyFill="1" applyBorder="1" applyAlignment="1" applyProtection="1">
      <alignment vertical="center" wrapText="1"/>
    </xf>
    <xf numFmtId="49" fontId="9" fillId="0" borderId="2" xfId="0" applyNumberFormat="1" applyFont="1" applyFill="1" applyBorder="1" applyAlignment="1" applyProtection="1">
      <alignment vertical="center" wrapText="1"/>
      <protection locked="0"/>
    </xf>
    <xf numFmtId="49" fontId="9" fillId="0" borderId="7" xfId="0" applyNumberFormat="1" applyFont="1" applyBorder="1" applyAlignment="1" applyProtection="1">
      <alignment vertical="center" wrapText="1"/>
      <protection locked="0"/>
    </xf>
    <xf numFmtId="0" fontId="4" fillId="0" borderId="2" xfId="0" applyFont="1" applyBorder="1" applyAlignment="1" applyProtection="1">
      <alignment vertical="center" wrapText="1"/>
    </xf>
    <xf numFmtId="49" fontId="3" fillId="0" borderId="0" xfId="0" applyNumberFormat="1" applyFont="1" applyFill="1" applyAlignment="1" applyProtection="1">
      <alignment horizontal="left"/>
      <protection locked="0"/>
    </xf>
    <xf numFmtId="0" fontId="4" fillId="0" borderId="9" xfId="0" applyFont="1" applyBorder="1" applyAlignment="1" applyProtection="1">
      <alignment horizontal="center" vertical="center"/>
    </xf>
    <xf numFmtId="0" fontId="0" fillId="0" borderId="4" xfId="0" applyFill="1" applyBorder="1"/>
    <xf numFmtId="0" fontId="4" fillId="2" borderId="0" xfId="0" applyFont="1" applyFill="1" applyAlignment="1">
      <alignment vertical="center" wrapText="1"/>
    </xf>
    <xf numFmtId="0" fontId="4" fillId="2" borderId="0" xfId="0" applyFont="1" applyFill="1" applyAlignment="1">
      <alignment horizontal="left" vertical="top" wrapText="1"/>
    </xf>
    <xf numFmtId="49" fontId="6" fillId="0" borderId="2" xfId="1" applyNumberFormat="1" applyFill="1" applyBorder="1" applyAlignment="1" applyProtection="1">
      <alignment vertical="center" wrapText="1"/>
    </xf>
    <xf numFmtId="0" fontId="4" fillId="0" borderId="7" xfId="0" applyFont="1" applyBorder="1" applyAlignment="1" applyProtection="1">
      <alignment horizontal="left" vertical="center" wrapText="1"/>
    </xf>
    <xf numFmtId="0" fontId="16" fillId="0" borderId="0" xfId="0" applyFont="1"/>
    <xf numFmtId="0" fontId="11" fillId="0" borderId="0" xfId="0" applyFont="1"/>
    <xf numFmtId="0" fontId="4" fillId="0" borderId="0" xfId="0" applyFont="1" applyAlignment="1">
      <alignment vertical="center" wrapText="1"/>
    </xf>
    <xf numFmtId="0" fontId="19" fillId="6" borderId="7" xfId="0" applyFont="1" applyFill="1" applyBorder="1" applyAlignment="1">
      <alignment wrapText="1"/>
    </xf>
    <xf numFmtId="0" fontId="0" fillId="0" borderId="0" xfId="0" applyAlignment="1">
      <alignment wrapText="1"/>
    </xf>
    <xf numFmtId="0" fontId="19" fillId="0" borderId="7" xfId="0" applyFont="1" applyBorder="1" applyAlignment="1">
      <alignment wrapText="1"/>
    </xf>
    <xf numFmtId="0" fontId="20" fillId="0" borderId="0" xfId="0" applyFont="1"/>
    <xf numFmtId="0" fontId="17" fillId="0" borderId="7" xfId="0" applyFont="1" applyBorder="1" applyAlignment="1">
      <alignment horizontal="center" vertical="center" wrapText="1"/>
    </xf>
    <xf numFmtId="0" fontId="4" fillId="0" borderId="7" xfId="0" applyFont="1" applyFill="1" applyBorder="1" applyAlignment="1" applyProtection="1">
      <alignment horizontal="left" vertical="center" wrapText="1"/>
    </xf>
    <xf numFmtId="49" fontId="24" fillId="0" borderId="2" xfId="1" applyNumberFormat="1" applyFont="1" applyFill="1" applyBorder="1" applyAlignment="1" applyProtection="1">
      <alignment vertical="center" wrapText="1"/>
    </xf>
    <xf numFmtId="0" fontId="23" fillId="6" borderId="1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25" fillId="0" borderId="0" xfId="0" applyFont="1" applyFill="1"/>
    <xf numFmtId="0" fontId="23" fillId="0" borderId="16" xfId="0" applyFont="1" applyBorder="1" applyAlignment="1">
      <alignment horizontal="center" vertical="center" wrapText="1"/>
    </xf>
    <xf numFmtId="0" fontId="23" fillId="6" borderId="15" xfId="0" applyFont="1" applyFill="1" applyBorder="1" applyAlignment="1">
      <alignment horizontal="center" vertical="center" wrapText="1"/>
    </xf>
    <xf numFmtId="0" fontId="23" fillId="0" borderId="15"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49" fontId="27" fillId="0" borderId="0" xfId="0" applyNumberFormat="1" applyFont="1" applyAlignment="1">
      <alignment horizontal="left" wrapText="1"/>
    </xf>
    <xf numFmtId="0" fontId="4" fillId="2" borderId="0" xfId="0" applyFont="1" applyFill="1" applyAlignment="1" applyProtection="1">
      <protection locked="0"/>
    </xf>
    <xf numFmtId="0" fontId="0" fillId="0" borderId="0" xfId="0" applyAlignment="1" applyProtection="1">
      <protection locked="0"/>
    </xf>
    <xf numFmtId="49" fontId="3" fillId="0" borderId="0" xfId="0" applyNumberFormat="1" applyFont="1" applyFill="1" applyAlignment="1" applyProtection="1">
      <alignment horizontal="left"/>
      <protection locked="0"/>
    </xf>
    <xf numFmtId="49" fontId="3" fillId="2" borderId="0" xfId="0" applyNumberFormat="1" applyFont="1" applyFill="1" applyAlignment="1" applyProtection="1">
      <alignment horizontal="left"/>
      <protection locked="0"/>
    </xf>
    <xf numFmtId="49" fontId="3" fillId="0" borderId="0" xfId="0" applyNumberFormat="1" applyFont="1" applyAlignment="1" applyProtection="1">
      <alignment horizontal="left"/>
      <protection locked="0"/>
    </xf>
    <xf numFmtId="0" fontId="3" fillId="0" borderId="0" xfId="0" applyFont="1" applyAlignment="1">
      <alignment horizontal="left"/>
    </xf>
    <xf numFmtId="0" fontId="5" fillId="0" borderId="0" xfId="0" applyFont="1" applyAlignment="1">
      <alignment wrapText="1"/>
    </xf>
    <xf numFmtId="0" fontId="0" fillId="0" borderId="0" xfId="0" applyAlignment="1"/>
    <xf numFmtId="0" fontId="11" fillId="0" borderId="0" xfId="0" applyFont="1" applyAlignment="1" applyProtection="1"/>
    <xf numFmtId="0" fontId="4" fillId="0" borderId="0" xfId="0" applyFont="1" applyAlignment="1" applyProtection="1"/>
    <xf numFmtId="164" fontId="3" fillId="2" borderId="0" xfId="0" applyNumberFormat="1" applyFont="1" applyFill="1" applyAlignment="1" applyProtection="1">
      <alignment horizontal="left" vertical="center"/>
      <protection locked="0"/>
    </xf>
    <xf numFmtId="164" fontId="10" fillId="0" borderId="0" xfId="0" applyNumberFormat="1" applyFont="1" applyAlignment="1" applyProtection="1">
      <alignment horizontal="left"/>
      <protection locked="0"/>
    </xf>
    <xf numFmtId="49" fontId="3" fillId="2" borderId="0" xfId="0" applyNumberFormat="1" applyFont="1" applyFill="1" applyAlignment="1" applyProtection="1">
      <alignment horizontal="left" vertical="center"/>
      <protection locked="0"/>
    </xf>
    <xf numFmtId="49" fontId="3" fillId="0" borderId="0" xfId="0" applyNumberFormat="1" applyFont="1" applyAlignment="1" applyProtection="1">
      <alignment horizontal="left" vertical="center"/>
      <protection locked="0"/>
    </xf>
    <xf numFmtId="49" fontId="9" fillId="0" borderId="9" xfId="0" applyNumberFormat="1" applyFont="1" applyBorder="1" applyAlignment="1" applyProtection="1">
      <alignment vertical="center"/>
      <protection locked="0"/>
    </xf>
    <xf numFmtId="49" fontId="14" fillId="0" borderId="10" xfId="0" applyNumberFormat="1" applyFont="1" applyBorder="1" applyAlignment="1" applyProtection="1">
      <alignment vertical="center"/>
      <protection locked="0"/>
    </xf>
    <xf numFmtId="49" fontId="4" fillId="0" borderId="9" xfId="0" applyNumberFormat="1" applyFont="1" applyBorder="1" applyAlignment="1" applyProtection="1">
      <protection locked="0"/>
    </xf>
    <xf numFmtId="49" fontId="0" fillId="0" borderId="10" xfId="0" applyNumberFormat="1" applyBorder="1" applyAlignment="1" applyProtection="1">
      <protection locked="0"/>
    </xf>
    <xf numFmtId="49" fontId="9" fillId="0" borderId="1" xfId="0" applyNumberFormat="1" applyFont="1" applyBorder="1" applyAlignment="1" applyProtection="1">
      <alignment vertical="center" wrapText="1"/>
      <protection locked="0"/>
    </xf>
    <xf numFmtId="0" fontId="14" fillId="0" borderId="2" xfId="0" applyFont="1" applyBorder="1" applyAlignment="1">
      <alignment vertical="center" wrapText="1"/>
    </xf>
    <xf numFmtId="0" fontId="14" fillId="0" borderId="11" xfId="0" applyFont="1" applyBorder="1" applyAlignment="1">
      <alignment vertical="center" wrapText="1"/>
    </xf>
    <xf numFmtId="0" fontId="0" fillId="0" borderId="0" xfId="0" applyAlignment="1">
      <alignment horizontal="left" vertical="top" wrapText="1"/>
    </xf>
    <xf numFmtId="0" fontId="17" fillId="0" borderId="12" xfId="0" applyFont="1" applyBorder="1" applyAlignment="1">
      <alignment horizontal="center" wrapText="1"/>
    </xf>
    <xf numFmtId="0" fontId="17" fillId="0" borderId="10" xfId="0" applyFont="1" applyBorder="1" applyAlignment="1">
      <alignment horizontal="center" wrapText="1"/>
    </xf>
    <xf numFmtId="0" fontId="18" fillId="2" borderId="7" xfId="0" applyFont="1" applyFill="1" applyBorder="1" applyAlignment="1">
      <alignment horizontal="center" vertical="center" wrapText="1"/>
    </xf>
    <xf numFmtId="0" fontId="19" fillId="6" borderId="1" xfId="0" applyFont="1" applyFill="1" applyBorder="1" applyAlignment="1">
      <alignment horizontal="center" wrapText="1"/>
    </xf>
    <xf numFmtId="0" fontId="19" fillId="6" borderId="11" xfId="0" applyFont="1" applyFill="1" applyBorder="1" applyAlignment="1">
      <alignment horizontal="center" wrapText="1"/>
    </xf>
    <xf numFmtId="0" fontId="23" fillId="0" borderId="17"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7" xfId="0" applyFont="1" applyBorder="1" applyAlignment="1">
      <alignment horizontal="center" vertical="center" wrapText="1"/>
    </xf>
    <xf numFmtId="0" fontId="18" fillId="2" borderId="17"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2" fillId="0" borderId="1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7" xfId="0" applyFont="1" applyBorder="1" applyAlignment="1">
      <alignment horizontal="center" vertical="center" wrapText="1"/>
    </xf>
    <xf numFmtId="0" fontId="23" fillId="6" borderId="17"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6" borderId="15" xfId="0" applyFont="1" applyFill="1" applyBorder="1" applyAlignment="1">
      <alignment horizontal="center" vertical="center" wrapText="1"/>
    </xf>
    <xf numFmtId="0" fontId="18" fillId="2" borderId="13" xfId="0" applyFont="1" applyFill="1" applyBorder="1" applyAlignment="1">
      <alignment horizontal="center" vertical="center" wrapText="1"/>
    </xf>
    <xf numFmtId="14" fontId="22" fillId="0" borderId="13" xfId="0" applyNumberFormat="1" applyFont="1" applyBorder="1" applyAlignment="1">
      <alignment horizontal="center" vertical="center" wrapText="1"/>
    </xf>
    <xf numFmtId="14" fontId="22" fillId="0" borderId="15" xfId="0" applyNumberFormat="1" applyFont="1" applyBorder="1" applyAlignment="1">
      <alignment horizontal="center" vertical="center" wrapText="1"/>
    </xf>
    <xf numFmtId="0" fontId="19" fillId="0" borderId="1" xfId="0" applyFont="1" applyBorder="1" applyAlignment="1">
      <alignment horizontal="center" wrapText="1"/>
    </xf>
    <xf numFmtId="0" fontId="19" fillId="0" borderId="11" xfId="0" applyFont="1" applyBorder="1" applyAlignment="1">
      <alignment horizontal="center" wrapText="1"/>
    </xf>
    <xf numFmtId="0" fontId="23" fillId="0" borderId="13" xfId="0" applyFont="1" applyBorder="1" applyAlignment="1">
      <alignment horizontal="center" vertical="center" wrapText="1"/>
    </xf>
    <xf numFmtId="9" fontId="22" fillId="0" borderId="13" xfId="0" applyNumberFormat="1" applyFont="1" applyBorder="1" applyAlignment="1">
      <alignment horizontal="center" vertical="center" wrapText="1"/>
    </xf>
    <xf numFmtId="9" fontId="22" fillId="0" borderId="15" xfId="0" applyNumberFormat="1" applyFont="1" applyBorder="1" applyAlignment="1">
      <alignment horizontal="center" vertical="center" wrapText="1"/>
    </xf>
    <xf numFmtId="0" fontId="23" fillId="6" borderId="13"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1" xfId="0" applyFont="1" applyBorder="1" applyAlignment="1">
      <alignment horizontal="center" vertical="center" wrapText="1"/>
    </xf>
    <xf numFmtId="0" fontId="19" fillId="6" borderId="1"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1" xfId="0" applyFont="1" applyBorder="1" applyAlignment="1">
      <alignment horizontal="center" vertical="center" wrapText="1"/>
    </xf>
    <xf numFmtId="0" fontId="23" fillId="6" borderId="7"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20" xfId="0" applyFont="1" applyBorder="1" applyAlignment="1">
      <alignment horizontal="center" vertical="center" wrapText="1"/>
    </xf>
    <xf numFmtId="0" fontId="23" fillId="6" borderId="20" xfId="0" applyFont="1" applyFill="1" applyBorder="1" applyAlignment="1">
      <alignment horizontal="center" vertical="center" wrapText="1"/>
    </xf>
    <xf numFmtId="0" fontId="23" fillId="0" borderId="20" xfId="0" applyFont="1" applyBorder="1" applyAlignment="1">
      <alignment horizontal="center" vertical="center" wrapText="1"/>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2. Ang. zu PAVO'!B6"/><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1. Allg. Angaben'!B10"/><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209550</xdr:rowOff>
    </xdr:from>
    <xdr:to>
      <xdr:col>0</xdr:col>
      <xdr:colOff>935990</xdr:colOff>
      <xdr:row>0</xdr:row>
      <xdr:rowOff>1005205</xdr:rowOff>
    </xdr:to>
    <xdr:pic>
      <xdr:nvPicPr>
        <xdr:cNvPr id="3" name="Image 2" descr="logo_fr_300.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0" y="209550"/>
          <a:ext cx="935990" cy="795655"/>
        </a:xfrm>
        <a:prstGeom prst="rect">
          <a:avLst/>
        </a:prstGeom>
      </xdr:spPr>
    </xdr:pic>
    <xdr:clientData/>
  </xdr:twoCellAnchor>
  <xdr:twoCellAnchor>
    <xdr:from>
      <xdr:col>2</xdr:col>
      <xdr:colOff>1721303</xdr:colOff>
      <xdr:row>39</xdr:row>
      <xdr:rowOff>115661</xdr:rowOff>
    </xdr:from>
    <xdr:to>
      <xdr:col>2</xdr:col>
      <xdr:colOff>2496912</xdr:colOff>
      <xdr:row>40</xdr:row>
      <xdr:rowOff>236765</xdr:rowOff>
    </xdr:to>
    <xdr:sp macro="" textlink="">
      <xdr:nvSpPr>
        <xdr:cNvPr id="2" name="Rectangle à coins arrondis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6245678" y="9817554"/>
          <a:ext cx="775609" cy="311604"/>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CH" sz="700" b="1"/>
            <a:t>Nächste Seite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1</xdr:col>
      <xdr:colOff>471170</xdr:colOff>
      <xdr:row>0</xdr:row>
      <xdr:rowOff>803275</xdr:rowOff>
    </xdr:to>
    <xdr:pic>
      <xdr:nvPicPr>
        <xdr:cNvPr id="7" name="Image 6" descr="logo_fr_300.jpg">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a:fillRect/>
        </a:stretch>
      </xdr:blipFill>
      <xdr:spPr>
        <a:xfrm>
          <a:off x="0" y="7620"/>
          <a:ext cx="935990" cy="795655"/>
        </a:xfrm>
        <a:prstGeom prst="rect">
          <a:avLst/>
        </a:prstGeom>
      </xdr:spPr>
    </xdr:pic>
    <xdr:clientData/>
  </xdr:twoCellAnchor>
  <xdr:twoCellAnchor>
    <xdr:from>
      <xdr:col>4</xdr:col>
      <xdr:colOff>1027340</xdr:colOff>
      <xdr:row>34</xdr:row>
      <xdr:rowOff>6803</xdr:rowOff>
    </xdr:from>
    <xdr:to>
      <xdr:col>4</xdr:col>
      <xdr:colOff>1843768</xdr:colOff>
      <xdr:row>37</xdr:row>
      <xdr:rowOff>6802</xdr:rowOff>
    </xdr:to>
    <xdr:sp macro="" textlink="">
      <xdr:nvSpPr>
        <xdr:cNvPr id="12" name="Rectangle à coins arrondis 11">
          <a:hlinkClick xmlns:r="http://schemas.openxmlformats.org/officeDocument/2006/relationships" r:id="rId2"/>
          <a:extLst>
            <a:ext uri="{FF2B5EF4-FFF2-40B4-BE49-F238E27FC236}">
              <a16:creationId xmlns:a16="http://schemas.microsoft.com/office/drawing/2014/main" id="{00000000-0008-0000-0100-00000C000000}"/>
            </a:ext>
          </a:extLst>
        </xdr:cNvPr>
        <xdr:cNvSpPr/>
      </xdr:nvSpPr>
      <xdr:spPr>
        <a:xfrm>
          <a:off x="9334501" y="20220214"/>
          <a:ext cx="816428" cy="571499"/>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CH" sz="700" b="1"/>
            <a:t>vorherige Seite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571500</xdr:colOff>
      <xdr:row>4</xdr:row>
      <xdr:rowOff>180975</xdr:rowOff>
    </xdr:to>
    <xdr:pic>
      <xdr:nvPicPr>
        <xdr:cNvPr id="3" name="Image 6" descr="logo_fr_300.jp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0" y="0"/>
          <a:ext cx="1333500" cy="12287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mailto:marijana.tomic-martini@fr.ch%20/%20026/305.15.30" TargetMode="External"/><Relationship Id="rId1" Type="http://schemas.openxmlformats.org/officeDocument/2006/relationships/hyperlink" Target="mailto:caroline.zbinden@fr.ch%20-%20026/305.15.30"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pageSetUpPr fitToPage="1"/>
  </sheetPr>
  <dimension ref="A1:E52"/>
  <sheetViews>
    <sheetView zoomScale="140" zoomScaleNormal="140" workbookViewId="0">
      <pane ySplit="1" activePane="bottomLeft"/>
      <selection activeCell="A19" sqref="A19"/>
      <selection pane="bottomLeft" activeCell="C1" sqref="C1"/>
    </sheetView>
  </sheetViews>
  <sheetFormatPr baseColWidth="10" defaultColWidth="0" defaultRowHeight="14.4" zeroHeight="1" x14ac:dyDescent="0.3"/>
  <cols>
    <col min="1" max="1" width="37.109375" customWidth="1"/>
    <col min="2" max="2" width="30.6640625" customWidth="1"/>
    <col min="3" max="3" width="41.44140625" customWidth="1"/>
    <col min="4" max="16384" width="11.44140625" hidden="1"/>
  </cols>
  <sheetData>
    <row r="1" spans="1:5" ht="103.5" customHeight="1" x14ac:dyDescent="0.3">
      <c r="A1" s="7"/>
      <c r="B1" s="7"/>
      <c r="C1" s="8" t="s">
        <v>119</v>
      </c>
    </row>
    <row r="2" spans="1:5" ht="18.75" customHeight="1" x14ac:dyDescent="0.3">
      <c r="A2" s="113" t="s">
        <v>101</v>
      </c>
      <c r="B2" s="114"/>
      <c r="C2" s="114"/>
    </row>
    <row r="3" spans="1:5" x14ac:dyDescent="0.3">
      <c r="A3" s="7"/>
      <c r="B3" s="9"/>
      <c r="C3" s="7"/>
    </row>
    <row r="4" spans="1:5" ht="15.6" x14ac:dyDescent="0.3">
      <c r="A4" s="5" t="s">
        <v>69</v>
      </c>
      <c r="B4" s="115"/>
      <c r="C4" s="116"/>
    </row>
    <row r="5" spans="1:5" ht="22.95" customHeight="1" x14ac:dyDescent="0.3">
      <c r="A5" s="1" t="s">
        <v>24</v>
      </c>
      <c r="B5" s="47" t="s">
        <v>29</v>
      </c>
      <c r="C5" s="104" t="s">
        <v>117</v>
      </c>
      <c r="E5" s="12"/>
    </row>
    <row r="6" spans="1:5" ht="15.6" x14ac:dyDescent="0.3">
      <c r="A6" s="2"/>
      <c r="B6" s="6"/>
      <c r="C6" s="16"/>
      <c r="E6" s="12"/>
    </row>
    <row r="7" spans="1:5" ht="16.8" x14ac:dyDescent="0.3">
      <c r="A7" s="98" t="s">
        <v>62</v>
      </c>
      <c r="B7" s="6"/>
      <c r="C7" s="1"/>
      <c r="E7" s="12"/>
    </row>
    <row r="8" spans="1:5" ht="15.6" x14ac:dyDescent="0.3">
      <c r="A8" s="2"/>
      <c r="B8" s="6"/>
      <c r="C8" s="1"/>
      <c r="E8" s="12"/>
    </row>
    <row r="9" spans="1:5" ht="15.6" x14ac:dyDescent="0.3">
      <c r="A9" s="3" t="s">
        <v>77</v>
      </c>
      <c r="B9" s="6"/>
      <c r="C9" s="1"/>
      <c r="E9" s="12"/>
    </row>
    <row r="10" spans="1:5" ht="15.6" x14ac:dyDescent="0.3">
      <c r="A10" s="4" t="s">
        <v>25</v>
      </c>
      <c r="B10" s="41"/>
      <c r="C10" s="42"/>
      <c r="E10" s="12"/>
    </row>
    <row r="11" spans="1:5" ht="15.6" x14ac:dyDescent="0.3">
      <c r="A11" s="2" t="s">
        <v>26</v>
      </c>
      <c r="B11" s="10"/>
      <c r="C11" s="10"/>
      <c r="E11" s="12"/>
    </row>
    <row r="12" spans="1:5" ht="15.6" x14ac:dyDescent="0.3">
      <c r="A12" s="4" t="s">
        <v>35</v>
      </c>
      <c r="B12" s="117"/>
      <c r="C12" s="117"/>
      <c r="E12" s="12"/>
    </row>
    <row r="13" spans="1:5" ht="15.6" x14ac:dyDescent="0.3">
      <c r="A13" s="2" t="s">
        <v>27</v>
      </c>
      <c r="B13" s="118"/>
      <c r="C13" s="118"/>
      <c r="E13" s="12"/>
    </row>
    <row r="14" spans="1:5" ht="15.6" x14ac:dyDescent="0.3">
      <c r="A14" s="4" t="s">
        <v>38</v>
      </c>
      <c r="B14" s="108"/>
      <c r="C14" s="108"/>
      <c r="E14" s="12"/>
    </row>
    <row r="15" spans="1:5" s="43" customFormat="1" ht="15.6" x14ac:dyDescent="0.3">
      <c r="A15" s="50" t="s">
        <v>93</v>
      </c>
      <c r="B15" s="79"/>
      <c r="C15" s="79"/>
      <c r="E15" s="81"/>
    </row>
    <row r="16" spans="1:5" ht="15.6" x14ac:dyDescent="0.3">
      <c r="A16" s="2" t="s">
        <v>28</v>
      </c>
      <c r="B16" s="109"/>
      <c r="C16" s="109"/>
      <c r="E16" s="12"/>
    </row>
    <row r="17" spans="1:5" ht="15.6" x14ac:dyDescent="0.3">
      <c r="A17" s="4" t="s">
        <v>94</v>
      </c>
      <c r="B17" s="108"/>
      <c r="C17" s="108"/>
      <c r="E17" s="12"/>
    </row>
    <row r="18" spans="1:5" ht="15.6" x14ac:dyDescent="0.3">
      <c r="A18" s="2" t="s">
        <v>31</v>
      </c>
      <c r="B18" s="109"/>
      <c r="C18" s="109"/>
      <c r="E18" s="12"/>
    </row>
    <row r="19" spans="1:5" ht="15.6" x14ac:dyDescent="0.3">
      <c r="A19" s="4" t="s">
        <v>32</v>
      </c>
      <c r="B19" s="108"/>
      <c r="C19" s="108"/>
      <c r="E19" s="12"/>
    </row>
    <row r="20" spans="1:5" ht="15.6" x14ac:dyDescent="0.3">
      <c r="A20" s="2"/>
      <c r="B20" s="110"/>
      <c r="C20" s="110"/>
      <c r="E20" s="12"/>
    </row>
    <row r="21" spans="1:5" x14ac:dyDescent="0.3">
      <c r="A21" s="111" t="s">
        <v>98</v>
      </c>
      <c r="B21" s="112"/>
      <c r="C21" s="112"/>
      <c r="E21" s="12"/>
    </row>
    <row r="22" spans="1:5" ht="15.6" x14ac:dyDescent="0.3">
      <c r="A22" s="4" t="s">
        <v>33</v>
      </c>
      <c r="B22" s="108"/>
      <c r="C22" s="108"/>
      <c r="E22" s="12"/>
    </row>
    <row r="23" spans="1:5" ht="15.6" x14ac:dyDescent="0.3">
      <c r="A23" s="2" t="s">
        <v>34</v>
      </c>
      <c r="B23" s="109"/>
      <c r="C23" s="109"/>
      <c r="E23" s="12"/>
    </row>
    <row r="24" spans="1:5" ht="15.6" x14ac:dyDescent="0.3">
      <c r="A24" s="4" t="s">
        <v>27</v>
      </c>
      <c r="B24" s="108"/>
      <c r="C24" s="108"/>
      <c r="E24" s="12"/>
    </row>
    <row r="25" spans="1:5" ht="15.6" x14ac:dyDescent="0.3">
      <c r="A25" s="2" t="s">
        <v>38</v>
      </c>
      <c r="B25" s="109"/>
      <c r="C25" s="109"/>
      <c r="E25" s="12"/>
    </row>
    <row r="26" spans="1:5" ht="15.6" x14ac:dyDescent="0.3">
      <c r="A26" s="4" t="s">
        <v>28</v>
      </c>
      <c r="B26" s="108"/>
      <c r="C26" s="108"/>
      <c r="E26" s="12"/>
    </row>
    <row r="27" spans="1:5" ht="15.6" x14ac:dyDescent="0.3">
      <c r="A27" s="2" t="s">
        <v>94</v>
      </c>
      <c r="B27" s="109"/>
      <c r="C27" s="109"/>
      <c r="E27" s="12"/>
    </row>
    <row r="28" spans="1:5" ht="15.6" x14ac:dyDescent="0.3">
      <c r="A28" s="4" t="s">
        <v>31</v>
      </c>
      <c r="B28" s="108"/>
      <c r="C28" s="108"/>
      <c r="E28" s="12"/>
    </row>
    <row r="29" spans="1:5" ht="15.6" x14ac:dyDescent="0.3">
      <c r="A29" s="2"/>
      <c r="B29" s="1"/>
      <c r="C29" s="1"/>
      <c r="E29" s="12"/>
    </row>
    <row r="30" spans="1:5" ht="15.6" x14ac:dyDescent="0.3">
      <c r="A30" s="3" t="s">
        <v>36</v>
      </c>
      <c r="B30" s="1"/>
      <c r="C30" s="1"/>
      <c r="E30" s="12"/>
    </row>
    <row r="31" spans="1:5" ht="15.6" x14ac:dyDescent="0.3">
      <c r="A31" s="4" t="s">
        <v>37</v>
      </c>
      <c r="B31" s="108"/>
      <c r="C31" s="108"/>
      <c r="E31" s="12"/>
    </row>
    <row r="32" spans="1:5" ht="15.6" x14ac:dyDescent="0.3">
      <c r="A32" s="2" t="s">
        <v>35</v>
      </c>
      <c r="B32" s="109"/>
      <c r="C32" s="109"/>
    </row>
    <row r="33" spans="1:3" ht="15.6" x14ac:dyDescent="0.3">
      <c r="A33" s="4" t="s">
        <v>27</v>
      </c>
      <c r="B33" s="108"/>
      <c r="C33" s="108"/>
    </row>
    <row r="34" spans="1:3" ht="15.6" x14ac:dyDescent="0.3">
      <c r="A34" s="2" t="s">
        <v>38</v>
      </c>
      <c r="B34" s="109"/>
      <c r="C34" s="109"/>
    </row>
    <row r="35" spans="1:3" ht="27.6" x14ac:dyDescent="0.3">
      <c r="A35" s="83" t="s">
        <v>100</v>
      </c>
      <c r="B35" s="108"/>
      <c r="C35" s="108"/>
    </row>
    <row r="36" spans="1:3" ht="15.6" x14ac:dyDescent="0.3">
      <c r="A36" s="50" t="s">
        <v>28</v>
      </c>
      <c r="B36" s="107"/>
      <c r="C36" s="107"/>
    </row>
    <row r="37" spans="1:3" s="71" customFormat="1" ht="15.6" x14ac:dyDescent="0.3">
      <c r="A37" s="4" t="s">
        <v>94</v>
      </c>
      <c r="B37" s="108"/>
      <c r="C37" s="108"/>
    </row>
    <row r="38" spans="1:3" s="43" customFormat="1" ht="15.6" x14ac:dyDescent="0.3">
      <c r="A38" s="50" t="s">
        <v>31</v>
      </c>
      <c r="B38" s="107"/>
      <c r="C38" s="107"/>
    </row>
    <row r="39" spans="1:3" x14ac:dyDescent="0.3">
      <c r="A39" s="2"/>
      <c r="B39" s="2"/>
      <c r="C39" s="2"/>
    </row>
    <row r="40" spans="1:3" x14ac:dyDescent="0.3">
      <c r="A40" s="3" t="s">
        <v>91</v>
      </c>
      <c r="B40" s="2"/>
      <c r="C40" s="2"/>
    </row>
    <row r="41" spans="1:3" x14ac:dyDescent="0.3">
      <c r="A41" s="82" t="s">
        <v>102</v>
      </c>
      <c r="B41" s="105"/>
      <c r="C41" s="106"/>
    </row>
    <row r="42" spans="1:3" x14ac:dyDescent="0.3">
      <c r="A42" s="2"/>
      <c r="B42" s="2"/>
      <c r="C42" s="2"/>
    </row>
    <row r="43" spans="1:3" hidden="1" x14ac:dyDescent="0.3">
      <c r="A43" s="2"/>
      <c r="B43" s="2"/>
      <c r="C43" s="2"/>
    </row>
    <row r="44" spans="1:3" hidden="1" x14ac:dyDescent="0.3">
      <c r="A44" s="2"/>
      <c r="B44" s="2"/>
      <c r="C44" s="2"/>
    </row>
    <row r="45" spans="1:3" hidden="1" x14ac:dyDescent="0.3">
      <c r="A45" s="2"/>
      <c r="B45" s="2"/>
      <c r="C45" s="2"/>
    </row>
    <row r="52" x14ac:dyDescent="0.3"/>
  </sheetData>
  <mergeCells count="27">
    <mergeCell ref="A2:C2"/>
    <mergeCell ref="B4:C4"/>
    <mergeCell ref="B12:C12"/>
    <mergeCell ref="B13:C13"/>
    <mergeCell ref="B14:C14"/>
    <mergeCell ref="B16:C16"/>
    <mergeCell ref="B17:C17"/>
    <mergeCell ref="B27:C27"/>
    <mergeCell ref="B28:C28"/>
    <mergeCell ref="B18:C18"/>
    <mergeCell ref="B19:C19"/>
    <mergeCell ref="B20:C20"/>
    <mergeCell ref="B22:C22"/>
    <mergeCell ref="B23:C23"/>
    <mergeCell ref="B24:C24"/>
    <mergeCell ref="B25:C25"/>
    <mergeCell ref="B26:C26"/>
    <mergeCell ref="A21:C21"/>
    <mergeCell ref="B41:C41"/>
    <mergeCell ref="B36:C36"/>
    <mergeCell ref="B37:C37"/>
    <mergeCell ref="B38:C38"/>
    <mergeCell ref="B31:C31"/>
    <mergeCell ref="B32:C32"/>
    <mergeCell ref="B33:C33"/>
    <mergeCell ref="B34:C34"/>
    <mergeCell ref="B35:C35"/>
  </mergeCells>
  <dataValidations count="1">
    <dataValidation type="list" allowBlank="1" showInputMessage="1" showErrorMessage="1" sqref="B5" xr:uid="{00000000-0002-0000-0000-000000000000}">
      <formula1>IPE</formula1>
    </dataValidation>
  </dataValidations>
  <pageMargins left="0.25" right="0.25" top="0.75" bottom="0.75" header="0.3" footer="0.3"/>
  <pageSetup paperSize="9" scale="90" fitToHeight="0" orientation="portrait" r:id="rId1"/>
  <headerFooter>
    <oddFooter>&amp;CSeite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C000"/>
    <pageSetUpPr fitToPage="1"/>
  </sheetPr>
  <dimension ref="A1:G66"/>
  <sheetViews>
    <sheetView view="pageLayout" zoomScaleNormal="140" workbookViewId="0">
      <selection activeCell="D1" sqref="D1"/>
    </sheetView>
  </sheetViews>
  <sheetFormatPr baseColWidth="10" defaultColWidth="0" defaultRowHeight="14.4" zeroHeight="1" x14ac:dyDescent="0.3"/>
  <cols>
    <col min="1" max="1" width="7" style="19" customWidth="1"/>
    <col min="2" max="2" width="59.5546875" style="7" customWidth="1"/>
    <col min="3" max="3" width="7.88671875" style="7" customWidth="1"/>
    <col min="4" max="4" width="50.109375" style="7" customWidth="1"/>
    <col min="5" max="5" width="30.109375" style="51" customWidth="1"/>
    <col min="6" max="6" width="9.88671875" style="51" customWidth="1"/>
    <col min="7" max="7" width="1.44140625" style="7" customWidth="1"/>
    <col min="8" max="16384" width="11.44140625" style="7" hidden="1"/>
  </cols>
  <sheetData>
    <row r="1" spans="1:6" ht="81.75" customHeight="1" x14ac:dyDescent="0.3">
      <c r="D1" s="44" t="s">
        <v>119</v>
      </c>
    </row>
    <row r="2" spans="1:6" ht="7.5" customHeight="1" x14ac:dyDescent="0.3">
      <c r="D2" s="44"/>
    </row>
    <row r="3" spans="1:6" ht="17.399999999999999" x14ac:dyDescent="0.3">
      <c r="A3" s="20" t="s">
        <v>61</v>
      </c>
      <c r="B3" s="21"/>
    </row>
    <row r="4" spans="1:6" ht="30.75" customHeight="1" x14ac:dyDescent="0.3">
      <c r="E4" s="52"/>
    </row>
    <row r="5" spans="1:6" s="24" customFormat="1" ht="30" customHeight="1" x14ac:dyDescent="0.3">
      <c r="A5" s="23">
        <v>1</v>
      </c>
      <c r="B5" s="22" t="s">
        <v>72</v>
      </c>
      <c r="C5" s="61" t="s">
        <v>39</v>
      </c>
      <c r="D5" s="22" t="s">
        <v>40</v>
      </c>
      <c r="E5" s="57" t="s">
        <v>60</v>
      </c>
      <c r="F5" s="72" t="s">
        <v>41</v>
      </c>
    </row>
    <row r="6" spans="1:6" ht="45" customHeight="1" x14ac:dyDescent="0.3">
      <c r="A6" s="25">
        <v>1.1000000000000001</v>
      </c>
      <c r="B6" s="26" t="s">
        <v>63</v>
      </c>
      <c r="C6" s="15" t="s">
        <v>42</v>
      </c>
      <c r="D6" s="66"/>
      <c r="E6" s="49" t="str">
        <f>IF(C6="ja","Plan mit den ausgeführten Änderungen","keine")</f>
        <v>Plan mit den ausgeführten Änderungen</v>
      </c>
      <c r="F6" s="49"/>
    </row>
    <row r="7" spans="1:6" ht="45" customHeight="1" x14ac:dyDescent="0.3">
      <c r="A7" s="25">
        <v>1.2</v>
      </c>
      <c r="B7" s="26" t="s">
        <v>44</v>
      </c>
      <c r="C7" s="13" t="s">
        <v>42</v>
      </c>
      <c r="D7" s="66"/>
      <c r="E7" s="49" t="str">
        <f>IF(C7="ja","Plan mit den ausgeführten Änderungen","keine")</f>
        <v>Plan mit den ausgeführten Änderungen</v>
      </c>
      <c r="F7" s="49"/>
    </row>
    <row r="8" spans="1:6" ht="45" customHeight="1" x14ac:dyDescent="0.3">
      <c r="A8" s="25">
        <v>1.3</v>
      </c>
      <c r="B8" s="26" t="s">
        <v>64</v>
      </c>
      <c r="C8" s="13" t="s">
        <v>42</v>
      </c>
      <c r="D8" s="66"/>
      <c r="E8" s="49" t="str">
        <f>IF(C8="ja","&lt;== Fügen Sie in der linken Spalte eine kurze Beschreibung ein","keine")</f>
        <v>&lt;== Fügen Sie in der linken Spalte eine kurze Beschreibung ein</v>
      </c>
      <c r="F8" s="49"/>
    </row>
    <row r="9" spans="1:6" ht="45" customHeight="1" x14ac:dyDescent="0.3">
      <c r="A9" s="25">
        <v>1.4</v>
      </c>
      <c r="B9" s="26" t="s">
        <v>45</v>
      </c>
      <c r="C9" s="13" t="s">
        <v>42</v>
      </c>
      <c r="D9" s="66"/>
      <c r="E9" s="49" t="str">
        <f>IF(C9="ja","&lt;== Fügen Sie in der linken Spalte eine kurze Beschreibung ein","keine")</f>
        <v>&lt;== Fügen Sie in der linken Spalte eine kurze Beschreibung ein</v>
      </c>
      <c r="F9" s="49"/>
    </row>
    <row r="10" spans="1:6" ht="45" customHeight="1" x14ac:dyDescent="0.3">
      <c r="A10" s="27">
        <v>1.5</v>
      </c>
      <c r="B10" s="28" t="s">
        <v>65</v>
      </c>
      <c r="C10" s="13" t="s">
        <v>42</v>
      </c>
      <c r="D10" s="76"/>
      <c r="E10" s="53" t="str">
        <f>IF(C10="ja","Abgeändertes sozialpädagogisches Konzept","&lt;== Geben Sie in der linken Spalte das Datum des Inkrafttretens des aktuellen Konzepts an")</f>
        <v>Abgeändertes sozialpädagogisches Konzept</v>
      </c>
      <c r="F10" s="53"/>
    </row>
    <row r="11" spans="1:6" ht="51" customHeight="1" x14ac:dyDescent="0.3">
      <c r="A11" s="27">
        <v>1.6</v>
      </c>
      <c r="B11" s="28" t="s">
        <v>46</v>
      </c>
      <c r="C11" s="13" t="s">
        <v>42</v>
      </c>
      <c r="D11" s="76"/>
      <c r="E11" s="49" t="str">
        <f>IF(C11="ja","&lt;== Erklären Sie in der linken Spalte, in welcher Form diese Information weitergeleitet wird","&lt;== Erklären Sie in der linken Spalte, weshalb die Eltern nicht über das sozialpädagogische Konzept informiert werden")</f>
        <v>&lt;== Erklären Sie in der linken Spalte, in welcher Form diese Information weitergeleitet wird</v>
      </c>
      <c r="F11" s="53"/>
    </row>
    <row r="12" spans="1:6" ht="45" customHeight="1" x14ac:dyDescent="0.3">
      <c r="A12" s="27">
        <v>1.7</v>
      </c>
      <c r="B12" s="28" t="s">
        <v>66</v>
      </c>
      <c r="C12" s="13" t="s">
        <v>42</v>
      </c>
      <c r="D12" s="76"/>
      <c r="E12" s="53" t="str">
        <f>IF(C12="ja","Abgeändertes Betriebsreglement","&lt;== Geben Sie in der linken Spalte das Datum des Inkrafttretens des aktuellen Betriebsreglements an")</f>
        <v>Abgeändertes Betriebsreglement</v>
      </c>
      <c r="F12" s="53"/>
    </row>
    <row r="13" spans="1:6" ht="45" customHeight="1" x14ac:dyDescent="0.3">
      <c r="A13" s="27">
        <v>1.8</v>
      </c>
      <c r="B13" s="28" t="s">
        <v>99</v>
      </c>
      <c r="C13" s="13" t="s">
        <v>42</v>
      </c>
      <c r="D13" s="76"/>
      <c r="E13" s="49" t="str">
        <f>IF(C13="ja","Abgeändertes Notfallkonzept","&lt;== Geben Sie in der linken Spalte das Datum des Inkrafttretens des aktuellen Konzepts an")</f>
        <v>Abgeändertes Notfallkonzept</v>
      </c>
      <c r="F13" s="49"/>
    </row>
    <row r="14" spans="1:6" ht="45" customHeight="1" x14ac:dyDescent="0.3">
      <c r="A14" s="27">
        <v>1.8</v>
      </c>
      <c r="B14" s="28" t="s">
        <v>47</v>
      </c>
      <c r="C14" s="13" t="s">
        <v>42</v>
      </c>
      <c r="D14" s="76"/>
      <c r="E14" s="49" t="str">
        <f>IF(C14="ja","&lt;== Erklären Sie in der linken Spalte, in welcher Form diese Information weitergeleitet wird","&lt;== Erklären Sie in der linken Spalte, weshalb die Eltern nicht über das Notfallkonzept informiert werden")</f>
        <v>&lt;== Erklären Sie in der linken Spalte, in welcher Form diese Information weitergeleitet wird</v>
      </c>
      <c r="F14" s="53"/>
    </row>
    <row r="15" spans="1:6" ht="30" customHeight="1" x14ac:dyDescent="0.3">
      <c r="A15" s="23">
        <v>2</v>
      </c>
      <c r="B15" s="29" t="s">
        <v>48</v>
      </c>
      <c r="C15" s="30"/>
      <c r="D15" s="67"/>
      <c r="E15" s="54"/>
      <c r="F15" s="54"/>
    </row>
    <row r="16" spans="1:6" ht="45.75" customHeight="1" x14ac:dyDescent="0.3">
      <c r="A16" s="80">
        <v>2.1</v>
      </c>
      <c r="B16" s="28" t="s">
        <v>97</v>
      </c>
      <c r="C16" s="33"/>
      <c r="E16" s="95" t="s">
        <v>78</v>
      </c>
      <c r="F16" s="49"/>
    </row>
    <row r="17" spans="1:6" ht="47.25" customHeight="1" x14ac:dyDescent="0.3">
      <c r="A17" s="25">
        <v>2.2000000000000002</v>
      </c>
      <c r="B17" s="94" t="s">
        <v>103</v>
      </c>
      <c r="C17" s="33"/>
      <c r="D17" s="84"/>
      <c r="E17" s="53" t="s">
        <v>95</v>
      </c>
      <c r="F17" s="49"/>
    </row>
    <row r="18" spans="1:6" ht="30" customHeight="1" x14ac:dyDescent="0.3">
      <c r="A18" s="23">
        <v>3</v>
      </c>
      <c r="B18" s="29" t="s">
        <v>79</v>
      </c>
      <c r="C18" s="30"/>
      <c r="D18" s="67"/>
      <c r="E18" s="54"/>
      <c r="F18" s="54"/>
    </row>
    <row r="19" spans="1:6" ht="45" customHeight="1" x14ac:dyDescent="0.3">
      <c r="A19" s="25">
        <v>3.1</v>
      </c>
      <c r="B19" s="31" t="s">
        <v>92</v>
      </c>
      <c r="C19" s="32"/>
      <c r="D19" s="68"/>
      <c r="E19" s="55"/>
      <c r="F19" s="74"/>
    </row>
    <row r="20" spans="1:6" ht="30" customHeight="1" x14ac:dyDescent="0.3">
      <c r="A20" s="23">
        <v>4</v>
      </c>
      <c r="B20" s="29" t="s">
        <v>80</v>
      </c>
      <c r="C20" s="34"/>
      <c r="D20" s="67"/>
      <c r="E20" s="54"/>
      <c r="F20" s="54"/>
    </row>
    <row r="21" spans="1:6" ht="51.75" customHeight="1" x14ac:dyDescent="0.3">
      <c r="A21" s="25">
        <v>4.0999999999999996</v>
      </c>
      <c r="B21" s="85" t="s">
        <v>74</v>
      </c>
      <c r="C21" s="48" t="s">
        <v>42</v>
      </c>
      <c r="D21" s="68"/>
      <c r="E21" s="49" t="str">
        <f>IF(C21="ja","Falls vorhanden: Rapport des letzten Besuchs","&lt;== Geben Sie das Datum des letzten Besuches in der linken Spalte an")</f>
        <v>Falls vorhanden: Rapport des letzten Besuchs</v>
      </c>
      <c r="F21" s="49"/>
    </row>
    <row r="22" spans="1:6" ht="80.25" customHeight="1" x14ac:dyDescent="0.3">
      <c r="A22" s="25">
        <v>4.2</v>
      </c>
      <c r="B22" s="85" t="s">
        <v>75</v>
      </c>
      <c r="C22" s="48" t="s">
        <v>42</v>
      </c>
      <c r="D22" s="68"/>
      <c r="E22" s="49" t="str">
        <f>IF(C22="ja","Falls vorhanden: Bericht der Übung","&lt;== Geben Sie das Datum der letzten Übung in der linken Spalte an")</f>
        <v>Falls vorhanden: Bericht der Übung</v>
      </c>
      <c r="F22" s="49"/>
    </row>
    <row r="23" spans="1:6" ht="30" customHeight="1" x14ac:dyDescent="0.3">
      <c r="A23" s="23">
        <v>5</v>
      </c>
      <c r="B23" s="29" t="s">
        <v>50</v>
      </c>
      <c r="C23" s="30"/>
      <c r="D23" s="67"/>
      <c r="E23" s="54"/>
      <c r="F23" s="54"/>
    </row>
    <row r="24" spans="1:6" ht="45" customHeight="1" x14ac:dyDescent="0.3">
      <c r="A24" s="25">
        <v>5.0999999999999996</v>
      </c>
      <c r="B24" s="31" t="s">
        <v>51</v>
      </c>
      <c r="C24" s="64"/>
      <c r="D24" s="69"/>
      <c r="E24" s="49" t="s">
        <v>59</v>
      </c>
      <c r="F24" s="49"/>
    </row>
    <row r="25" spans="1:6" ht="45" customHeight="1" x14ac:dyDescent="0.3">
      <c r="A25" s="25">
        <v>5.2</v>
      </c>
      <c r="B25" s="31" t="s">
        <v>52</v>
      </c>
      <c r="C25" s="14" t="s">
        <v>42</v>
      </c>
      <c r="D25" s="66"/>
      <c r="E25" s="49" t="str">
        <f>IF(C25="ja","Neue Tarifliste","keine")</f>
        <v>Neue Tarifliste</v>
      </c>
      <c r="F25" s="49"/>
    </row>
    <row r="26" spans="1:6" ht="45" customHeight="1" x14ac:dyDescent="0.3">
      <c r="A26" s="25">
        <v>5.3</v>
      </c>
      <c r="B26" s="31" t="s">
        <v>104</v>
      </c>
      <c r="C26" s="14" t="s">
        <v>42</v>
      </c>
      <c r="D26" s="66"/>
      <c r="E26" s="49" t="str">
        <f>IF(C26="Ja","Neue Vereinbarung(en)","keine")</f>
        <v>Neue Vereinbarung(en)</v>
      </c>
      <c r="F26" s="49"/>
    </row>
    <row r="27" spans="1:6" ht="45" customHeight="1" x14ac:dyDescent="0.3">
      <c r="A27" s="25">
        <v>5.4</v>
      </c>
      <c r="B27" s="78" t="s">
        <v>67</v>
      </c>
      <c r="C27" s="14" t="s">
        <v>42</v>
      </c>
      <c r="D27" s="66"/>
      <c r="E27" s="49" t="str">
        <f>IF(C27="ja","Neue Vereinsstatuten oder neue Organisation der juristischen Trägerschaft","&lt;== Geben Sie das Datum der aktuellen Statuten in der linken Spalte an")</f>
        <v>Neue Vereinsstatuten oder neue Organisation der juristischen Trägerschaft</v>
      </c>
      <c r="F27" s="49"/>
    </row>
    <row r="28" spans="1:6" ht="30" customHeight="1" x14ac:dyDescent="0.3">
      <c r="A28" s="23">
        <v>6</v>
      </c>
      <c r="B28" s="29" t="s">
        <v>49</v>
      </c>
      <c r="C28" s="30"/>
      <c r="D28" s="67"/>
      <c r="E28" s="54"/>
      <c r="F28" s="54"/>
    </row>
    <row r="29" spans="1:6" ht="45" customHeight="1" x14ac:dyDescent="0.3">
      <c r="A29" s="25">
        <v>6.1</v>
      </c>
      <c r="B29" s="31" t="s">
        <v>68</v>
      </c>
      <c r="C29" s="65"/>
      <c r="D29" s="68"/>
      <c r="E29" s="55"/>
      <c r="F29" s="75"/>
    </row>
    <row r="30" spans="1:6" ht="45" customHeight="1" x14ac:dyDescent="0.3">
      <c r="A30" s="25">
        <v>6.2</v>
      </c>
      <c r="B30" s="45" t="s">
        <v>53</v>
      </c>
      <c r="C30" s="65"/>
      <c r="D30" s="68"/>
      <c r="E30" s="55"/>
      <c r="F30" s="75"/>
    </row>
    <row r="31" spans="1:6" ht="45" customHeight="1" x14ac:dyDescent="0.3">
      <c r="A31" s="25">
        <v>6.3</v>
      </c>
      <c r="B31" s="26" t="s">
        <v>105</v>
      </c>
      <c r="C31" s="13" t="s">
        <v>42</v>
      </c>
      <c r="D31" s="77"/>
      <c r="E31" s="49" t="str">
        <f>IF(C31="ja","Vertrag der HpflV","&lt;== Geben Sie das Fälligkeitsdatum des aktuellen Vertrags in der linken Spalte an")</f>
        <v>Vertrag der HpflV</v>
      </c>
      <c r="F31" s="49"/>
    </row>
    <row r="32" spans="1:6" ht="37.5" customHeight="1" x14ac:dyDescent="0.3">
      <c r="A32" s="23">
        <v>7</v>
      </c>
      <c r="B32" s="70" t="s">
        <v>73</v>
      </c>
      <c r="C32" s="30"/>
      <c r="D32" s="67"/>
      <c r="E32" s="54"/>
      <c r="F32" s="54"/>
    </row>
    <row r="33" spans="1:6" ht="204.75" customHeight="1" x14ac:dyDescent="0.3">
      <c r="A33" s="25">
        <v>7.1</v>
      </c>
      <c r="B33" s="123"/>
      <c r="C33" s="124"/>
      <c r="D33" s="124"/>
      <c r="E33" s="125"/>
      <c r="F33" s="73"/>
    </row>
    <row r="34" spans="1:6" ht="20.25" customHeight="1" x14ac:dyDescent="0.3">
      <c r="A34" s="62"/>
      <c r="B34" s="59"/>
      <c r="C34" s="58"/>
      <c r="D34" s="17"/>
      <c r="E34" s="60"/>
      <c r="F34" s="60"/>
    </row>
    <row r="35" spans="1:6" x14ac:dyDescent="0.3">
      <c r="B35" s="18" t="s">
        <v>54</v>
      </c>
      <c r="C35" s="18"/>
      <c r="D35" s="18" t="s">
        <v>76</v>
      </c>
      <c r="E35" s="56"/>
      <c r="F35" s="56"/>
    </row>
    <row r="36" spans="1:6" x14ac:dyDescent="0.3">
      <c r="B36" s="119"/>
      <c r="C36" s="18"/>
      <c r="D36" s="119"/>
      <c r="E36" s="56"/>
      <c r="F36" s="56"/>
    </row>
    <row r="37" spans="1:6" x14ac:dyDescent="0.3">
      <c r="B37" s="120"/>
      <c r="C37" s="18"/>
      <c r="D37" s="120"/>
      <c r="E37" s="56"/>
      <c r="F37" s="56"/>
    </row>
    <row r="38" spans="1:6" x14ac:dyDescent="0.3">
      <c r="B38" s="18"/>
      <c r="C38" s="18"/>
      <c r="D38" s="18" t="s">
        <v>56</v>
      </c>
      <c r="E38" s="56"/>
      <c r="F38" s="56"/>
    </row>
    <row r="39" spans="1:6" x14ac:dyDescent="0.3">
      <c r="B39" s="18" t="s">
        <v>55</v>
      </c>
      <c r="C39" s="18"/>
      <c r="D39" s="121"/>
      <c r="E39" s="56"/>
      <c r="F39" s="56"/>
    </row>
    <row r="40" spans="1:6" x14ac:dyDescent="0.3">
      <c r="B40" s="46" t="s">
        <v>106</v>
      </c>
      <c r="C40" s="18"/>
      <c r="D40" s="122"/>
      <c r="E40" s="56"/>
      <c r="F40" s="56"/>
    </row>
    <row r="41" spans="1:6" x14ac:dyDescent="0.3">
      <c r="A41" s="63"/>
    </row>
    <row r="42" spans="1:6" x14ac:dyDescent="0.3">
      <c r="B42" s="35" t="s">
        <v>70</v>
      </c>
      <c r="D42" s="36" t="s">
        <v>57</v>
      </c>
    </row>
    <row r="43" spans="1:6" x14ac:dyDescent="0.3">
      <c r="B43" s="37" t="str">
        <f>'1. Allg. Angaben'!B5:C5</f>
        <v>Frau Caroline Zbinden</v>
      </c>
      <c r="D43" s="37" t="str">
        <f>B43</f>
        <v>Frau Caroline Zbinden</v>
      </c>
    </row>
    <row r="44" spans="1:6" x14ac:dyDescent="0.3">
      <c r="B44" s="38" t="s">
        <v>71</v>
      </c>
      <c r="D44" s="38" t="s">
        <v>58</v>
      </c>
    </row>
    <row r="45" spans="1:6" x14ac:dyDescent="0.3">
      <c r="B45" s="38" t="s">
        <v>116</v>
      </c>
      <c r="D45" s="38" t="str">
        <f>IF(D43="Frau Caroline Zbinden",Listesdéroulante!G1,IF(D43="Frau Marijana Tomic",Listesdéroulante!G2))</f>
        <v>caroline.zbinden@fr.ch - 026/305.15.30</v>
      </c>
    </row>
    <row r="46" spans="1:6" x14ac:dyDescent="0.3">
      <c r="B46" s="39" t="s">
        <v>118</v>
      </c>
      <c r="D46" s="39"/>
    </row>
    <row r="47" spans="1:6" x14ac:dyDescent="0.3">
      <c r="B47" s="18"/>
    </row>
    <row r="48" spans="1:6" hidden="1" x14ac:dyDescent="0.3">
      <c r="B48" s="18"/>
    </row>
    <row r="49" spans="2:2" hidden="1" x14ac:dyDescent="0.3">
      <c r="B49" s="18"/>
    </row>
    <row r="50" spans="2:2" x14ac:dyDescent="0.3"/>
    <row r="51" spans="2:2" x14ac:dyDescent="0.3"/>
    <row r="52" spans="2:2" x14ac:dyDescent="0.3"/>
    <row r="53" spans="2:2" x14ac:dyDescent="0.3"/>
    <row r="59" spans="2:2" x14ac:dyDescent="0.3"/>
    <row r="60" spans="2:2" x14ac:dyDescent="0.3"/>
    <row r="61" spans="2:2" x14ac:dyDescent="0.3"/>
    <row r="62" spans="2:2" x14ac:dyDescent="0.3"/>
    <row r="63" spans="2:2" x14ac:dyDescent="0.3"/>
    <row r="64" spans="2:2" x14ac:dyDescent="0.3"/>
    <row r="65" x14ac:dyDescent="0.3"/>
    <row r="66" x14ac:dyDescent="0.3"/>
  </sheetData>
  <sheetProtection formatRows="0"/>
  <mergeCells count="4">
    <mergeCell ref="B36:B37"/>
    <mergeCell ref="D36:D37"/>
    <mergeCell ref="D39:D40"/>
    <mergeCell ref="B33:E33"/>
  </mergeCells>
  <dataValidations count="1">
    <dataValidation type="list" allowBlank="1" showInputMessage="1" showErrorMessage="1" sqref="C25:C27 C31 C34 C6:C14 C21:C22" xr:uid="{00000000-0002-0000-0100-000000000000}">
      <formula1>O_N</formula1>
    </dataValidation>
  </dataValidations>
  <hyperlinks>
    <hyperlink ref="E16" location="Personalbestand!A1" display="Bitte füllen Sie die Tabelle auf der nächsten Seite aus" xr:uid="{00000000-0004-0000-0100-000000000000}"/>
  </hyperlinks>
  <pageMargins left="0.25196850393700793" right="0.25196850393700793" top="0.39370078740157483" bottom="0.39370078740157483" header="0.29921259842519687" footer="0.29921259842519687"/>
  <pageSetup paperSize="9" scale="86" fitToHeight="0" orientation="landscape" r:id="rId1"/>
  <headerFooter>
    <oddFooter>&amp;CSeite &amp;P</oddFooter>
  </headerFooter>
  <rowBreaks count="2" manualBreakCount="2">
    <brk id="14" max="16383" man="1"/>
    <brk id="2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G12"/>
  <sheetViews>
    <sheetView workbookViewId="0">
      <selection activeCell="F33" sqref="F33"/>
    </sheetView>
  </sheetViews>
  <sheetFormatPr baseColWidth="10" defaultRowHeight="14.4" x14ac:dyDescent="0.3"/>
  <cols>
    <col min="1" max="1" width="14.109375" customWidth="1"/>
    <col min="2" max="2" width="2.6640625" customWidth="1"/>
    <col min="3" max="3" width="27.5546875" customWidth="1"/>
    <col min="4" max="4" width="2.5546875" customWidth="1"/>
    <col min="6" max="6" width="29.33203125" customWidth="1"/>
    <col min="7" max="7" width="45.5546875" customWidth="1"/>
  </cols>
  <sheetData>
    <row r="1" spans="1:7" x14ac:dyDescent="0.3">
      <c r="A1" t="s">
        <v>21</v>
      </c>
      <c r="C1" t="s">
        <v>7</v>
      </c>
      <c r="E1" t="s">
        <v>42</v>
      </c>
      <c r="F1" t="s">
        <v>29</v>
      </c>
      <c r="G1" s="11" t="s">
        <v>22</v>
      </c>
    </row>
    <row r="2" spans="1:7" x14ac:dyDescent="0.3">
      <c r="A2" t="s">
        <v>0</v>
      </c>
      <c r="C2" t="s">
        <v>6</v>
      </c>
      <c r="E2" t="s">
        <v>43</v>
      </c>
      <c r="F2" t="s">
        <v>30</v>
      </c>
      <c r="G2" s="11" t="s">
        <v>23</v>
      </c>
    </row>
    <row r="3" spans="1:7" x14ac:dyDescent="0.3">
      <c r="A3" t="s">
        <v>2</v>
      </c>
      <c r="C3" t="s">
        <v>8</v>
      </c>
      <c r="G3" s="11"/>
    </row>
    <row r="4" spans="1:7" x14ac:dyDescent="0.3">
      <c r="A4" t="s">
        <v>1</v>
      </c>
      <c r="C4" t="s">
        <v>9</v>
      </c>
      <c r="G4" s="11"/>
    </row>
    <row r="5" spans="1:7" x14ac:dyDescent="0.3">
      <c r="A5" t="s">
        <v>3</v>
      </c>
      <c r="C5" t="s">
        <v>10</v>
      </c>
      <c r="G5" s="11"/>
    </row>
    <row r="6" spans="1:7" x14ac:dyDescent="0.3">
      <c r="A6" t="s">
        <v>4</v>
      </c>
      <c r="C6" t="s">
        <v>11</v>
      </c>
    </row>
    <row r="7" spans="1:7" x14ac:dyDescent="0.3">
      <c r="A7" t="s">
        <v>5</v>
      </c>
      <c r="C7" t="s">
        <v>12</v>
      </c>
    </row>
    <row r="8" spans="1:7" x14ac:dyDescent="0.3">
      <c r="A8" t="s">
        <v>17</v>
      </c>
      <c r="C8" t="s">
        <v>13</v>
      </c>
    </row>
    <row r="9" spans="1:7" x14ac:dyDescent="0.3">
      <c r="A9" t="s">
        <v>18</v>
      </c>
      <c r="C9" t="s">
        <v>15</v>
      </c>
    </row>
    <row r="10" spans="1:7" x14ac:dyDescent="0.3">
      <c r="A10" t="s">
        <v>19</v>
      </c>
      <c r="C10" t="s">
        <v>14</v>
      </c>
    </row>
    <row r="11" spans="1:7" x14ac:dyDescent="0.3">
      <c r="A11" s="43"/>
      <c r="C11" t="s">
        <v>16</v>
      </c>
    </row>
    <row r="12" spans="1:7" x14ac:dyDescent="0.3">
      <c r="C12" s="40" t="s">
        <v>20</v>
      </c>
    </row>
  </sheetData>
  <hyperlinks>
    <hyperlink ref="G1" r:id="rId1" xr:uid="{00000000-0004-0000-0200-000000000000}"/>
    <hyperlink ref="G2"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4" x14ac:dyDescent="0.3"/>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R19"/>
  <sheetViews>
    <sheetView tabSelected="1" workbookViewId="0">
      <selection activeCell="K1" sqref="K1:O6"/>
    </sheetView>
  </sheetViews>
  <sheetFormatPr baseColWidth="10" defaultRowHeight="14.4" x14ac:dyDescent="0.3"/>
  <cols>
    <col min="4" max="4" width="11.44140625" customWidth="1"/>
  </cols>
  <sheetData>
    <row r="1" spans="1:18" x14ac:dyDescent="0.3">
      <c r="K1" s="126" t="s">
        <v>120</v>
      </c>
      <c r="L1" s="126"/>
      <c r="M1" s="126"/>
      <c r="N1" s="126"/>
      <c r="O1" s="126"/>
    </row>
    <row r="2" spans="1:18" x14ac:dyDescent="0.3">
      <c r="K2" s="126"/>
      <c r="L2" s="126"/>
      <c r="M2" s="126"/>
      <c r="N2" s="126"/>
      <c r="O2" s="126"/>
    </row>
    <row r="3" spans="1:18" ht="25.8" x14ac:dyDescent="0.5">
      <c r="A3" s="86"/>
      <c r="K3" s="126"/>
      <c r="L3" s="126"/>
      <c r="M3" s="126"/>
      <c r="N3" s="126"/>
      <c r="O3" s="126"/>
    </row>
    <row r="4" spans="1:18" ht="25.8" x14ac:dyDescent="0.5">
      <c r="A4" s="86"/>
      <c r="K4" s="126"/>
      <c r="L4" s="126"/>
      <c r="M4" s="126"/>
      <c r="N4" s="126"/>
      <c r="O4" s="126"/>
    </row>
    <row r="5" spans="1:18" ht="25.8" x14ac:dyDescent="0.5">
      <c r="A5" s="86"/>
      <c r="K5" s="126"/>
      <c r="L5" s="126"/>
      <c r="M5" s="126"/>
      <c r="N5" s="126"/>
      <c r="O5" s="126"/>
    </row>
    <row r="6" spans="1:18" ht="25.8" x14ac:dyDescent="0.5">
      <c r="A6" s="86"/>
      <c r="K6" s="126"/>
      <c r="L6" s="126"/>
      <c r="M6" s="126"/>
      <c r="N6" s="126"/>
      <c r="O6" s="126"/>
    </row>
    <row r="7" spans="1:18" ht="41.25" customHeight="1" x14ac:dyDescent="0.3">
      <c r="A7" s="87" t="s">
        <v>96</v>
      </c>
      <c r="B7" s="2"/>
      <c r="C7" s="2"/>
      <c r="D7" s="2"/>
      <c r="E7" s="2"/>
      <c r="F7" s="2"/>
      <c r="G7" s="2"/>
      <c r="H7" s="2"/>
      <c r="I7" s="2"/>
      <c r="J7" s="2"/>
      <c r="K7" s="88"/>
      <c r="L7" s="88"/>
      <c r="M7" s="88"/>
      <c r="N7" s="88"/>
      <c r="O7" s="2"/>
      <c r="P7" s="2"/>
      <c r="Q7" s="2"/>
    </row>
    <row r="8" spans="1:18" ht="39.9" customHeight="1" x14ac:dyDescent="0.3">
      <c r="A8" s="127"/>
      <c r="B8" s="128"/>
      <c r="C8" s="129" t="s">
        <v>81</v>
      </c>
      <c r="D8" s="129"/>
      <c r="E8" s="129"/>
      <c r="F8" s="129" t="s">
        <v>82</v>
      </c>
      <c r="G8" s="129"/>
      <c r="H8" s="129"/>
      <c r="I8" s="129" t="s">
        <v>83</v>
      </c>
      <c r="J8" s="129"/>
      <c r="K8" s="129"/>
      <c r="L8" s="129" t="s">
        <v>84</v>
      </c>
      <c r="M8" s="129"/>
      <c r="N8" s="129"/>
      <c r="O8" s="129" t="s">
        <v>85</v>
      </c>
      <c r="P8" s="129"/>
      <c r="Q8" s="129"/>
    </row>
    <row r="9" spans="1:18" ht="39.9" customHeight="1" x14ac:dyDescent="0.3">
      <c r="A9" s="157" t="s">
        <v>86</v>
      </c>
      <c r="B9" s="158"/>
      <c r="C9" s="93" t="s">
        <v>87</v>
      </c>
      <c r="D9" s="157" t="s">
        <v>90</v>
      </c>
      <c r="E9" s="158"/>
      <c r="F9" s="93" t="s">
        <v>87</v>
      </c>
      <c r="G9" s="157" t="s">
        <v>90</v>
      </c>
      <c r="H9" s="158"/>
      <c r="I9" s="93" t="s">
        <v>87</v>
      </c>
      <c r="J9" s="157" t="s">
        <v>90</v>
      </c>
      <c r="K9" s="158"/>
      <c r="L9" s="93" t="s">
        <v>87</v>
      </c>
      <c r="M9" s="157" t="s">
        <v>90</v>
      </c>
      <c r="N9" s="158"/>
      <c r="O9" s="93" t="s">
        <v>87</v>
      </c>
      <c r="P9" s="157" t="s">
        <v>90</v>
      </c>
      <c r="Q9" s="158"/>
    </row>
    <row r="10" spans="1:18" ht="60" customHeight="1" x14ac:dyDescent="0.3">
      <c r="A10" s="159"/>
      <c r="B10" s="160"/>
      <c r="C10" s="89"/>
      <c r="D10" s="130"/>
      <c r="E10" s="131"/>
      <c r="F10" s="89"/>
      <c r="G10" s="130"/>
      <c r="H10" s="131"/>
      <c r="I10" s="89"/>
      <c r="J10" s="130"/>
      <c r="K10" s="131"/>
      <c r="L10" s="89"/>
      <c r="M10" s="130"/>
      <c r="N10" s="131"/>
      <c r="O10" s="89"/>
      <c r="P10" s="130"/>
      <c r="Q10" s="131"/>
      <c r="R10" s="90"/>
    </row>
    <row r="11" spans="1:18" ht="60" customHeight="1" x14ac:dyDescent="0.3">
      <c r="A11" s="161"/>
      <c r="B11" s="162"/>
      <c r="C11" s="91"/>
      <c r="D11" s="151"/>
      <c r="E11" s="152"/>
      <c r="F11" s="91"/>
      <c r="G11" s="151"/>
      <c r="H11" s="152"/>
      <c r="I11" s="91"/>
      <c r="J11" s="151"/>
      <c r="K11" s="152"/>
      <c r="L11" s="91"/>
      <c r="M11" s="151"/>
      <c r="N11" s="152"/>
      <c r="O11" s="91"/>
      <c r="P11" s="151"/>
      <c r="Q11" s="152"/>
    </row>
    <row r="12" spans="1:18" ht="39.75" customHeight="1" x14ac:dyDescent="0.3">
      <c r="B12" s="2"/>
      <c r="C12" s="2"/>
      <c r="D12" s="2"/>
      <c r="E12" s="2"/>
      <c r="F12" s="2"/>
      <c r="G12" s="2"/>
      <c r="H12" s="2"/>
      <c r="I12" s="2"/>
      <c r="J12" s="2"/>
      <c r="K12" s="2"/>
      <c r="L12" s="2"/>
      <c r="M12" s="2"/>
      <c r="N12" s="2"/>
      <c r="O12" s="2"/>
      <c r="P12" s="2"/>
      <c r="Q12" s="2"/>
    </row>
    <row r="13" spans="1:18" ht="34.5" customHeight="1" x14ac:dyDescent="0.3">
      <c r="A13" s="92" t="s">
        <v>88</v>
      </c>
      <c r="B13" s="2"/>
      <c r="C13" s="2"/>
      <c r="D13" s="2"/>
      <c r="E13" s="2"/>
      <c r="F13" s="2"/>
      <c r="G13" s="2"/>
      <c r="H13" s="2"/>
      <c r="I13" s="2"/>
      <c r="J13" s="2"/>
      <c r="K13" s="2"/>
      <c r="L13" s="2"/>
      <c r="M13" s="2"/>
      <c r="N13" s="2"/>
      <c r="O13" s="2"/>
      <c r="P13" s="2"/>
      <c r="Q13" s="2"/>
    </row>
    <row r="14" spans="1:18" ht="51" customHeight="1" x14ac:dyDescent="0.3">
      <c r="A14" s="136" t="s">
        <v>89</v>
      </c>
      <c r="B14" s="137"/>
      <c r="C14" s="138"/>
      <c r="D14" s="148" t="s">
        <v>107</v>
      </c>
      <c r="E14" s="138"/>
      <c r="F14" s="148" t="s">
        <v>109</v>
      </c>
      <c r="G14" s="138"/>
      <c r="H14" s="148" t="s">
        <v>108</v>
      </c>
      <c r="I14" s="138"/>
      <c r="J14" s="148" t="s">
        <v>114</v>
      </c>
      <c r="K14" s="137"/>
      <c r="L14" s="139" t="s">
        <v>110</v>
      </c>
      <c r="M14" s="140"/>
      <c r="N14" s="97" t="s">
        <v>113</v>
      </c>
      <c r="O14" s="97" t="s">
        <v>112</v>
      </c>
      <c r="P14" s="97" t="s">
        <v>115</v>
      </c>
      <c r="Q14" s="97" t="s">
        <v>111</v>
      </c>
    </row>
    <row r="15" spans="1:18" ht="45" customHeight="1" x14ac:dyDescent="0.3">
      <c r="A15" s="141"/>
      <c r="B15" s="142"/>
      <c r="C15" s="143"/>
      <c r="D15" s="149"/>
      <c r="E15" s="150"/>
      <c r="F15" s="164"/>
      <c r="G15" s="143"/>
      <c r="H15" s="154"/>
      <c r="I15" s="155"/>
      <c r="J15" s="164"/>
      <c r="K15" s="165"/>
      <c r="L15" s="144"/>
      <c r="M15" s="144"/>
      <c r="N15" s="102"/>
      <c r="O15" s="103"/>
      <c r="P15" s="103"/>
      <c r="Q15" s="103"/>
    </row>
    <row r="16" spans="1:18" ht="45" customHeight="1" x14ac:dyDescent="0.3">
      <c r="A16" s="145"/>
      <c r="B16" s="146"/>
      <c r="C16" s="147"/>
      <c r="D16" s="156"/>
      <c r="E16" s="147"/>
      <c r="F16" s="156"/>
      <c r="G16" s="147"/>
      <c r="H16" s="156"/>
      <c r="I16" s="147"/>
      <c r="J16" s="156"/>
      <c r="K16" s="166"/>
      <c r="L16" s="163"/>
      <c r="M16" s="163"/>
      <c r="N16" s="100"/>
      <c r="O16" s="96"/>
      <c r="P16" s="96"/>
      <c r="Q16" s="96"/>
    </row>
    <row r="17" spans="1:17" ht="45" customHeight="1" x14ac:dyDescent="0.3">
      <c r="A17" s="132"/>
      <c r="B17" s="133"/>
      <c r="C17" s="134"/>
      <c r="D17" s="153"/>
      <c r="E17" s="134"/>
      <c r="F17" s="153"/>
      <c r="G17" s="134"/>
      <c r="H17" s="153"/>
      <c r="I17" s="134"/>
      <c r="J17" s="153"/>
      <c r="K17" s="167"/>
      <c r="L17" s="135"/>
      <c r="M17" s="135"/>
      <c r="N17" s="101"/>
      <c r="O17" s="99"/>
      <c r="P17" s="99"/>
      <c r="Q17" s="99"/>
    </row>
    <row r="18" spans="1:17" ht="45" customHeight="1" x14ac:dyDescent="0.3">
      <c r="A18" s="145"/>
      <c r="B18" s="146"/>
      <c r="C18" s="147"/>
      <c r="D18" s="156"/>
      <c r="E18" s="147"/>
      <c r="F18" s="156"/>
      <c r="G18" s="147"/>
      <c r="H18" s="156"/>
      <c r="I18" s="147"/>
      <c r="J18" s="156"/>
      <c r="K18" s="166"/>
      <c r="L18" s="163"/>
      <c r="M18" s="163"/>
      <c r="N18" s="100"/>
      <c r="O18" s="96"/>
      <c r="P18" s="96"/>
      <c r="Q18" s="96"/>
    </row>
    <row r="19" spans="1:17" ht="45" customHeight="1" x14ac:dyDescent="0.3">
      <c r="A19" s="132"/>
      <c r="B19" s="133"/>
      <c r="C19" s="134"/>
      <c r="D19" s="153"/>
      <c r="E19" s="134"/>
      <c r="F19" s="153"/>
      <c r="G19" s="134"/>
      <c r="H19" s="153"/>
      <c r="I19" s="134"/>
      <c r="J19" s="153"/>
      <c r="K19" s="167"/>
      <c r="L19" s="135"/>
      <c r="M19" s="135"/>
      <c r="N19" s="101"/>
      <c r="O19" s="99"/>
      <c r="P19" s="99"/>
      <c r="Q19" s="99"/>
    </row>
  </sheetData>
  <mergeCells count="61">
    <mergeCell ref="H17:I17"/>
    <mergeCell ref="H18:I18"/>
    <mergeCell ref="H19:I19"/>
    <mergeCell ref="J15:K15"/>
    <mergeCell ref="J16:K16"/>
    <mergeCell ref="J17:K17"/>
    <mergeCell ref="J19:K19"/>
    <mergeCell ref="J18:K18"/>
    <mergeCell ref="P9:Q9"/>
    <mergeCell ref="D10:E10"/>
    <mergeCell ref="A18:C18"/>
    <mergeCell ref="D14:E14"/>
    <mergeCell ref="L18:M18"/>
    <mergeCell ref="L17:M17"/>
    <mergeCell ref="L16:M16"/>
    <mergeCell ref="F14:G14"/>
    <mergeCell ref="H14:I14"/>
    <mergeCell ref="D16:E16"/>
    <mergeCell ref="D17:E17"/>
    <mergeCell ref="D18:E18"/>
    <mergeCell ref="F15:G15"/>
    <mergeCell ref="F16:G16"/>
    <mergeCell ref="F17:G17"/>
    <mergeCell ref="F18:G18"/>
    <mergeCell ref="A9:B9"/>
    <mergeCell ref="A10:B10"/>
    <mergeCell ref="A11:B11"/>
    <mergeCell ref="J11:K11"/>
    <mergeCell ref="M10:N10"/>
    <mergeCell ref="M11:N11"/>
    <mergeCell ref="D11:E11"/>
    <mergeCell ref="G10:H10"/>
    <mergeCell ref="G11:H11"/>
    <mergeCell ref="D9:E9"/>
    <mergeCell ref="G9:H9"/>
    <mergeCell ref="J9:K9"/>
    <mergeCell ref="M9:N9"/>
    <mergeCell ref="J10:K10"/>
    <mergeCell ref="P10:Q10"/>
    <mergeCell ref="A19:C19"/>
    <mergeCell ref="L19:M19"/>
    <mergeCell ref="A14:C14"/>
    <mergeCell ref="L14:M14"/>
    <mergeCell ref="A15:C15"/>
    <mergeCell ref="L15:M15"/>
    <mergeCell ref="A16:C16"/>
    <mergeCell ref="A17:C17"/>
    <mergeCell ref="J14:K14"/>
    <mergeCell ref="D15:E15"/>
    <mergeCell ref="P11:Q11"/>
    <mergeCell ref="D19:E19"/>
    <mergeCell ref="F19:G19"/>
    <mergeCell ref="H15:I15"/>
    <mergeCell ref="H16:I16"/>
    <mergeCell ref="K1:O6"/>
    <mergeCell ref="A8:B8"/>
    <mergeCell ref="C8:E8"/>
    <mergeCell ref="F8:H8"/>
    <mergeCell ref="I8:K8"/>
    <mergeCell ref="L8:N8"/>
    <mergeCell ref="O8:Q8"/>
  </mergeCells>
  <pageMargins left="0.23622047244094491" right="0.23622047244094491" top="0.39370078740157483" bottom="0.39370078740157483" header="0.31496062992125984" footer="0.31496062992125984"/>
  <pageSetup paperSize="9" scale="73"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8</vt:i4>
      </vt:variant>
    </vt:vector>
  </HeadingPairs>
  <TitlesOfParts>
    <vt:vector size="13" baseType="lpstr">
      <vt:lpstr>1. Allg. Angaben</vt:lpstr>
      <vt:lpstr>2. Ang. zu PAVO</vt:lpstr>
      <vt:lpstr>Listesdéroulante</vt:lpstr>
      <vt:lpstr>Tabelle1</vt:lpstr>
      <vt:lpstr>Personalbestand</vt:lpstr>
      <vt:lpstr>Direction</vt:lpstr>
      <vt:lpstr>Educatrice_PE</vt:lpstr>
      <vt:lpstr>Fonction</vt:lpstr>
      <vt:lpstr>IPE</vt:lpstr>
      <vt:lpstr>O_N</vt:lpstr>
      <vt:lpstr>oui</vt:lpstr>
      <vt:lpstr>Personnel_éducatif</vt:lpstr>
      <vt:lpstr>TEL_IPE</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Tomic-Martini Marijana</dc:creator>
  <dc:description>2018_01_31_Version1.0_publiée_site_web</dc:description>
  <cp:lastModifiedBy>Zbinden Chappuis Caroline</cp:lastModifiedBy>
  <cp:lastPrinted>2019-09-12T13:00:17Z</cp:lastPrinted>
  <dcterms:created xsi:type="dcterms:W3CDTF">2016-07-14T11:07:46Z</dcterms:created>
  <dcterms:modified xsi:type="dcterms:W3CDTF">2021-06-10T07:51:58Z</dcterms:modified>
</cp:coreProperties>
</file>