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MA\zSMA général (documents types)\3. SAEJ\Documents types\Formulaires\"/>
    </mc:Choice>
  </mc:AlternateContent>
  <xr:revisionPtr revIDLastSave="0" documentId="8_{9818BA0A-787D-4BCB-AF0F-D70FE6DCC428}" xr6:coauthVersionLast="46" xr6:coauthVersionMax="46" xr10:uidLastSave="{00000000-0000-0000-0000-000000000000}"/>
  <bookViews>
    <workbookView xWindow="-108" yWindow="-108" windowWidth="23256" windowHeight="12576" tabRatio="869" activeTab="1" xr2:uid="{00000000-000D-0000-FFFF-FFFF00000000}"/>
  </bookViews>
  <sheets>
    <sheet name="1. Données générales" sheetId="1" r:id="rId1"/>
    <sheet name="2. Données en lien avec l'OPE" sheetId="2" r:id="rId2"/>
    <sheet name="Listesdéroulante" sheetId="6" state="hidden" r:id="rId3"/>
  </sheets>
  <definedNames>
    <definedName name="Direction">Listesdéroulante!$C$1:$C$11</definedName>
    <definedName name="Educatrice_PE">Listesdéroulante!$A$1:$A$10</definedName>
    <definedName name="Fonction">Listesdéroulante!$A$1:$A$9</definedName>
    <definedName name="IPE">Listesdéroulante!$F$1:$F$5</definedName>
    <definedName name="O_N">Listesdéroulante!$E$1:$E$2</definedName>
    <definedName name="oui">Listesdéroulante!$E$1:$E$2</definedName>
    <definedName name="Personnel_éducatif">Listesdéroulante!$A$1:$A$11</definedName>
    <definedName name="TEL_IPE">Listesdéroulante!$G$1:$G$5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3" i="2"/>
  <c r="E11" i="2" l="1"/>
  <c r="E26" i="2" l="1"/>
  <c r="E25" i="2"/>
  <c r="E32" i="2"/>
  <c r="E27" i="2"/>
  <c r="E12" i="2"/>
  <c r="E10" i="2"/>
  <c r="E36" i="2"/>
  <c r="E9" i="2"/>
  <c r="E8" i="2"/>
  <c r="E6" i="2"/>
  <c r="E31" i="2" l="1"/>
  <c r="E30" i="2"/>
  <c r="B48" i="2" l="1"/>
  <c r="D48" i="2" s="1"/>
  <c r="D50" i="2" s="1"/>
  <c r="E7" i="2" l="1"/>
</calcChain>
</file>

<file path=xl/sharedStrings.xml><?xml version="1.0" encoding="utf-8"?>
<sst xmlns="http://schemas.openxmlformats.org/spreadsheetml/2006/main" count="140" uniqueCount="111">
  <si>
    <t>1. Adresse des locaux</t>
  </si>
  <si>
    <t>3. Coordonnées du support juridique</t>
  </si>
  <si>
    <t>Délai de retour :</t>
  </si>
  <si>
    <t>Personne référente au SEJ :</t>
  </si>
  <si>
    <t>Hygiène et protection incendie (art. 15 al. 1 let. d. OPE)</t>
  </si>
  <si>
    <t>Structure économique (art. 15 al. 1 let. e. OPE)</t>
  </si>
  <si>
    <t>Assurances (art. 15 al. 1 let. f OPE)</t>
  </si>
  <si>
    <t>Conditions propres à favoriser le développement 
physique et mental des enfants (art. 15 al. 1 let. a OPE)</t>
  </si>
  <si>
    <t>ASE</t>
  </si>
  <si>
    <t>Auxiliaire</t>
  </si>
  <si>
    <t>Nurse</t>
  </si>
  <si>
    <t>Apprentie 1e</t>
  </si>
  <si>
    <t>Apprentie 2e</t>
  </si>
  <si>
    <t>Apprentie 3e</t>
  </si>
  <si>
    <t>Directrice pédagogique</t>
  </si>
  <si>
    <t>Directrice générale</t>
  </si>
  <si>
    <t>Directrice administrative</t>
  </si>
  <si>
    <t>Secrétaire</t>
  </si>
  <si>
    <t>Comptable</t>
  </si>
  <si>
    <t>Administrateur</t>
  </si>
  <si>
    <t>Responsable régionale</t>
  </si>
  <si>
    <t>Support administratif</t>
  </si>
  <si>
    <t>Membre du comité</t>
  </si>
  <si>
    <t>Président du comité</t>
  </si>
  <si>
    <t>Conseiller communal</t>
  </si>
  <si>
    <t>Coordonnées de l'organisme en charge de la livraison des repas :</t>
  </si>
  <si>
    <t>Budget de fonctionnement pour l'année en cours</t>
  </si>
  <si>
    <t xml:space="preserve">Coordonnées du médecin conseil de l'institution : </t>
  </si>
  <si>
    <t>Modification de l'infrastructure immobilière</t>
  </si>
  <si>
    <t xml:space="preserve">Modification des infrastructures extérieures </t>
  </si>
  <si>
    <t>Nom de l'assureur responsabilité-civile entreprise</t>
  </si>
  <si>
    <t xml:space="preserve">Date d'échéance du contrat d'assurance responsabilité civile entreprise </t>
  </si>
  <si>
    <t xml:space="preserve">Modification ou acquisition mobilière d'importance </t>
  </si>
  <si>
    <t>Si oui, veuillez s'il vous plaît préciser
les éléments nouveaux (quoi, quand, où,…)</t>
  </si>
  <si>
    <t>oui</t>
  </si>
  <si>
    <t>non</t>
  </si>
  <si>
    <t xml:space="preserve">Modification du concept socio-éducatif </t>
  </si>
  <si>
    <t>Annexes à produire</t>
  </si>
  <si>
    <t>Visite du Service de la sécurité alimentaire et des affaires vétérinaires durant les 24 derniers mois ?</t>
  </si>
  <si>
    <t xml:space="preserve">Modification des conventions passées avec les Communes </t>
  </si>
  <si>
    <t>Lieu et date</t>
  </si>
  <si>
    <t>Signature</t>
  </si>
  <si>
    <t>Service de l'enfance et de la jeunesse</t>
  </si>
  <si>
    <t>Secteur des milieux d'accueil</t>
  </si>
  <si>
    <t xml:space="preserve">Pour toute question, </t>
  </si>
  <si>
    <t>M. Bertrand Cuany</t>
  </si>
  <si>
    <t>Mme Caroline Zbinden</t>
  </si>
  <si>
    <t>Mme Marijana Tomic</t>
  </si>
  <si>
    <t>Mme Christine Künzli</t>
  </si>
  <si>
    <t>se tient à votre disposition par courriel ou par téléphone :</t>
  </si>
  <si>
    <t>Le présent questionnaire et les annexes requises sont à retourner</t>
  </si>
  <si>
    <t>Stagiaire +18 ans</t>
  </si>
  <si>
    <t>Stagiaire -18 ans</t>
  </si>
  <si>
    <t>Pré-apprentie</t>
  </si>
  <si>
    <t>plan de placement</t>
  </si>
  <si>
    <t xml:space="preserve">plan de travail </t>
  </si>
  <si>
    <t>Nom et prénom de la personne signataire</t>
  </si>
  <si>
    <t>Renouvellement ou modification du contrat d'assurance 
responsabilité civile entreprise durant les 24 derniers mois ?</t>
  </si>
  <si>
    <t>budget de fonctionnement
de l'année civile en cours</t>
  </si>
  <si>
    <t>ajouter ligne blanche</t>
  </si>
  <si>
    <t>1. Données générales</t>
  </si>
  <si>
    <t>Educatrice Enf.</t>
  </si>
  <si>
    <t>bertrand.cuany@fr.ch - 026/305.15.30</t>
  </si>
  <si>
    <t>caroline.zbinden@fr.ch - 026/305.15.30</t>
  </si>
  <si>
    <t>marijana.tomic-martini@fr.ch / 026/305.15.30</t>
  </si>
  <si>
    <r>
      <t xml:space="preserve">Visite de la commission locale du feu durant les 24 derniers mois ?
</t>
    </r>
    <r>
      <rPr>
        <sz val="8"/>
        <color theme="1"/>
        <rFont val="Times New Roman"/>
        <family val="1"/>
      </rPr>
      <t xml:space="preserve">(sel. art. 3a, al. 2 let. d. du règlement du 28.12.1965 sur la police du feu et de la protection contre les éléments naturels), une visite annuelle devrait avoir lieu dans votre établissement. </t>
    </r>
  </si>
  <si>
    <r>
      <t xml:space="preserve">Exercice d'évacuation des locaux durant les 24 derniers mois avec ou sans la participation des sapeurs-pompiers locaux.
</t>
    </r>
    <r>
      <rPr>
        <sz val="8"/>
        <color theme="1"/>
        <rFont val="Times New Roman"/>
        <family val="1"/>
      </rPr>
      <t>(sel. la directive de protection incendie AEAI 12-15 "prévention et protection incendie organisationnelle", ch. 6.3 "l'évacuation des bâtiments recevant régulièrement des personnes étrangères à l'entreprise ou des personnes incapables de discernement doit être planifiée ; elle doit être l'objet de consignes écrites et exercée par le personnel de l'entreprise").</t>
    </r>
  </si>
  <si>
    <r>
      <t xml:space="preserve">Plan hebdomadaire des enfants placés par groupe d'enfants 
</t>
    </r>
    <r>
      <rPr>
        <sz val="8"/>
        <color theme="1"/>
        <rFont val="Times New Roman"/>
        <family val="1"/>
      </rPr>
      <t>(avec mention de l'identité et de la date de naissance de chaque enfant, par demi-jour : ex : lundi matin, lundi après-midi, mardi matin,…)</t>
    </r>
  </si>
  <si>
    <t>4. Horaires d'ouverture</t>
  </si>
  <si>
    <t>Modification du règlement de l'accueil</t>
  </si>
  <si>
    <t>Modification des statuts ou de l'organisation du support juridique</t>
  </si>
  <si>
    <t>Contrôle SEJ (laissez vide)</t>
  </si>
  <si>
    <t>Oui / 
Non</t>
  </si>
  <si>
    <t>Etat de l'effectif de la direction de l'établissement et des collaborateurs</t>
  </si>
  <si>
    <r>
      <t xml:space="preserve">à l'adresse suivante </t>
    </r>
    <r>
      <rPr>
        <i/>
        <sz val="8"/>
        <color theme="1"/>
        <rFont val="Times New Roman"/>
        <family val="1"/>
      </rPr>
      <t>(la version Excel du calculateur de l'effectif du personnel en crèche sera adressée par courriel au destinatire mentionné ci-dessous à droite)</t>
    </r>
  </si>
  <si>
    <t>Nom de la structure :</t>
  </si>
  <si>
    <t>Rue et n° :</t>
  </si>
  <si>
    <t>Case postale :</t>
  </si>
  <si>
    <t>NPA / Localité :</t>
  </si>
  <si>
    <t>Téléphone fixe :</t>
  </si>
  <si>
    <t>Téléphone mobile :</t>
  </si>
  <si>
    <t>Email :</t>
  </si>
  <si>
    <t>Site internet :</t>
  </si>
  <si>
    <t>Nom(s) et prénom(s) :</t>
  </si>
  <si>
    <t>Nom du support juridique :</t>
  </si>
  <si>
    <t>Veuillez mentionner l'horaire d'ouverture
journalier :</t>
  </si>
  <si>
    <t>2. Données en lien avec l'Ordonnance fédérale sur le placement d'enfants</t>
  </si>
  <si>
    <t>Le concept socio-éducatif est-il présenté aux parents ?</t>
  </si>
  <si>
    <r>
      <t xml:space="preserve">Quelle est la durée du temps de travail octroyé par collaboratrice </t>
    </r>
    <r>
      <rPr>
        <u/>
        <sz val="11"/>
        <color theme="1"/>
        <rFont val="Times New Roman"/>
        <family val="1"/>
      </rPr>
      <t>formée</t>
    </r>
    <r>
      <rPr>
        <sz val="11"/>
        <color theme="1"/>
        <rFont val="Times New Roman"/>
        <family val="1"/>
      </rPr>
      <t xml:space="preserve"> pour les entretiens, les colloques et autres préparations qui ont lieu hors de la présence des enfants ? 
</t>
    </r>
    <r>
      <rPr>
        <sz val="8"/>
        <color theme="1"/>
        <rFont val="Times New Roman"/>
        <family val="1"/>
      </rPr>
      <t>(veuillez détailler les modalités dans la colonne de droite ==&gt;)</t>
    </r>
  </si>
  <si>
    <t>Le concept d'urgence est-il présenté aux parents ?</t>
  </si>
  <si>
    <t>Modification(s) intérieure(s) de la configuration des locaux (distribution des groupes, affectation des salles,…)</t>
  </si>
  <si>
    <t>Etat des effectifs (art. 15 al. 1 let. b et 17 al. 2 OPE)</t>
  </si>
  <si>
    <r>
      <t xml:space="preserve">De quelle manière a lieu l'encadrement des personnes en formation dans votre institution (apprentis, stagiaire ou autre formation) ? 
A. Qui en est responsable ? (nom, prénom, formation particulière,...) 
B. Quel temps de travail est mis à disposition pour le suivi des personnes en formation ?
 </t>
    </r>
    <r>
      <rPr>
        <sz val="8"/>
        <color theme="1"/>
        <rFont val="Times New Roman"/>
        <family val="1"/>
      </rPr>
      <t>(veuillez détailler les modalités dans la colonne de droite ==&gt;)</t>
    </r>
  </si>
  <si>
    <t>Alimentation et surveillance médicale (art. 15 al. 1 let c. OPE)</t>
  </si>
  <si>
    <t>Modification des tarifs d'accueil</t>
  </si>
  <si>
    <t>1701 Fribourg</t>
  </si>
  <si>
    <t xml:space="preserve">calculateur de l'effectif
du personnel en crèche 
(une version électronique Excel doit également
 être adressée au Service) </t>
  </si>
  <si>
    <r>
      <t xml:space="preserve">Plan de travail hebdomadaire du personnel par groupe d'enfants
</t>
    </r>
    <r>
      <rPr>
        <sz val="8"/>
        <color theme="1"/>
        <rFont val="Times New Roman"/>
        <family val="1"/>
      </rPr>
      <t>(avec mention de l'identité de chaque employée)</t>
    </r>
  </si>
  <si>
    <t>2. Coordonnées du/de la directeur/trice, titulaire de l'autorisation (art. 16 al. 1 OPE)</t>
  </si>
  <si>
    <t>Modification du concept d'urgence (maladie, accidents, incendie, maltraitances,…)</t>
  </si>
  <si>
    <r>
      <rPr>
        <b/>
        <sz val="13"/>
        <color theme="1"/>
        <rFont val="Times New Roman"/>
        <family val="1"/>
      </rPr>
      <t xml:space="preserve">Questionnaire de surveillance pour les institutions de la petite enfance TOE </t>
    </r>
    <r>
      <rPr>
        <b/>
        <sz val="10"/>
        <color theme="1"/>
        <rFont val="Times New Roman"/>
        <family val="1"/>
      </rPr>
      <t>(art. 19 OPE)</t>
    </r>
  </si>
  <si>
    <t>Nom(s) et prénom(s) du responsable pour le support juridique :</t>
  </si>
  <si>
    <r>
      <t xml:space="preserve">Informations complémentaires de la part de la structure
</t>
    </r>
    <r>
      <rPr>
        <sz val="8"/>
        <color theme="1"/>
        <rFont val="Times New Roman"/>
        <family val="1"/>
      </rPr>
      <t>(cet encadré peut servir à transmettre des commentaires supplémentaires à l'attention du Service de l'enfance et de la jeunesse)</t>
    </r>
  </si>
  <si>
    <t>christine.kunzli@fr.ch - 026/305.15.30</t>
  </si>
  <si>
    <t>Boulevard de Pérolles 24 - CP</t>
  </si>
  <si>
    <t>Mme Manuela Wallimann</t>
  </si>
  <si>
    <t>manuela.wallimann@fr.ch - 026/305.15.30</t>
  </si>
  <si>
    <t>Mme Magalie Rey</t>
  </si>
  <si>
    <t>magalie.rey@fr.ch - 026/205.15.30</t>
  </si>
  <si>
    <r>
      <rPr>
        <b/>
        <i/>
        <sz val="7"/>
        <color rgb="FFFF0000"/>
        <rFont val="Calibri"/>
        <family val="2"/>
      </rPr>
      <t xml:space="preserve">↓ </t>
    </r>
    <r>
      <rPr>
        <i/>
        <sz val="7"/>
        <color rgb="FFFF0000"/>
        <rFont val="Calibri"/>
        <family val="2"/>
      </rPr>
      <t>veuillez sélectionner la personne référente au moyen de la liste déroulante (pour activer la liste déroulante, cliquez dans la cellule B5)</t>
    </r>
  </si>
  <si>
    <r>
      <t xml:space="preserve">Service de l’enfance et de la jeunesse </t>
    </r>
    <r>
      <rPr>
        <sz val="8"/>
        <color theme="1"/>
        <rFont val="Arial"/>
        <family val="2"/>
      </rPr>
      <t>SEJ
Jugendamt JA
Secteur des milieux d’accueil
Sektor familienexterne Betreuung
Bd de Pérolles 24, CP, 1701 Fribourg
T +41 26 305 15 30
www.fr.ch/sej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</si>
</sst>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.5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u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i/>
      <sz val="7"/>
      <color rgb="FFFF0000"/>
      <name val="Calibri"/>
      <family val="2"/>
    </font>
    <font>
      <b/>
      <i/>
      <sz val="7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11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6" fillId="0" borderId="0" xfId="1"/>
    <xf numFmtId="0" fontId="0" fillId="0" borderId="5" xfId="0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left"/>
    </xf>
    <xf numFmtId="0" fontId="4" fillId="0" borderId="0" xfId="0" applyFont="1" applyBorder="1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5" fillId="2" borderId="2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Protection="1"/>
    <xf numFmtId="0" fontId="4" fillId="0" borderId="8" xfId="0" applyFont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 wrapText="1"/>
    </xf>
    <xf numFmtId="0" fontId="4" fillId="4" borderId="6" xfId="0" applyFont="1" applyFill="1" applyBorder="1" applyProtection="1"/>
    <xf numFmtId="0" fontId="4" fillId="4" borderId="8" xfId="0" applyFont="1" applyFill="1" applyBorder="1" applyProtection="1"/>
    <xf numFmtId="0" fontId="4" fillId="4" borderId="3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0" borderId="10" xfId="0" applyFont="1" applyBorder="1" applyProtection="1"/>
    <xf numFmtId="0" fontId="4" fillId="0" borderId="10" xfId="0" applyFont="1" applyBorder="1" applyProtection="1"/>
    <xf numFmtId="49" fontId="4" fillId="0" borderId="9" xfId="0" applyNumberFormat="1" applyFont="1" applyBorder="1" applyProtection="1"/>
    <xf numFmtId="0" fontId="4" fillId="0" borderId="9" xfId="0" applyFont="1" applyBorder="1" applyProtection="1"/>
    <xf numFmtId="0" fontId="4" fillId="0" borderId="11" xfId="0" applyFont="1" applyBorder="1" applyProtection="1"/>
    <xf numFmtId="0" fontId="0" fillId="3" borderId="0" xfId="0" applyFill="1"/>
    <xf numFmtId="0" fontId="0" fillId="0" borderId="0" xfId="0" applyFill="1"/>
    <xf numFmtId="0" fontId="2" fillId="0" borderId="0" xfId="0" applyFont="1" applyAlignment="1" applyProtection="1">
      <alignment vertical="center" wrapText="1"/>
    </xf>
    <xf numFmtId="0" fontId="0" fillId="4" borderId="8" xfId="0" applyFill="1" applyBorder="1" applyProtection="1"/>
    <xf numFmtId="0" fontId="12" fillId="0" borderId="8" xfId="0" applyFont="1" applyBorder="1" applyAlignment="1" applyProtection="1">
      <alignment vertical="center"/>
    </xf>
    <xf numFmtId="0" fontId="4" fillId="0" borderId="0" xfId="0" applyFont="1" applyFill="1" applyAlignment="1" applyProtection="1">
      <alignment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2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wrapText="1"/>
    </xf>
    <xf numFmtId="0" fontId="15" fillId="0" borderId="7" xfId="0" applyFont="1" applyBorder="1" applyAlignment="1" applyProtection="1">
      <alignment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4" fillId="4" borderId="4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</xf>
    <xf numFmtId="49" fontId="4" fillId="4" borderId="2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0" fillId="2" borderId="0" xfId="0" applyFill="1"/>
    <xf numFmtId="0" fontId="17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3" borderId="0" xfId="0" applyFill="1" applyProtection="1"/>
    <xf numFmtId="0" fontId="9" fillId="5" borderId="8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  <protection locked="0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4" fillId="0" borderId="8" xfId="1" applyFont="1" applyBorder="1" applyAlignment="1" applyProtection="1">
      <alignment horizontal="center" vertical="center" wrapText="1"/>
    </xf>
    <xf numFmtId="0" fontId="4" fillId="2" borderId="0" xfId="0" applyFont="1" applyFill="1" applyBorder="1"/>
    <xf numFmtId="0" fontId="5" fillId="0" borderId="0" xfId="0" applyFont="1" applyBorder="1"/>
    <xf numFmtId="0" fontId="4" fillId="6" borderId="0" xfId="0" applyFont="1" applyFill="1" applyBorder="1"/>
    <xf numFmtId="0" fontId="3" fillId="0" borderId="0" xfId="0" applyFont="1" applyBorder="1" applyAlignment="1">
      <alignment horizontal="left"/>
    </xf>
    <xf numFmtId="0" fontId="3" fillId="6" borderId="0" xfId="0" applyNumberFormat="1" applyFont="1" applyFill="1" applyBorder="1" applyAlignment="1" applyProtection="1">
      <alignment horizontal="left" vertical="center"/>
      <protection locked="0"/>
    </xf>
    <xf numFmtId="0" fontId="0" fillId="6" borderId="0" xfId="0" applyNumberFormat="1" applyFill="1" applyBorder="1" applyAlignment="1" applyProtection="1">
      <alignment horizontal="left" vertical="center"/>
      <protection locked="0"/>
    </xf>
    <xf numFmtId="0" fontId="0" fillId="6" borderId="0" xfId="0" applyFill="1" applyBorder="1"/>
    <xf numFmtId="0" fontId="0" fillId="0" borderId="0" xfId="0" applyBorder="1"/>
    <xf numFmtId="0" fontId="4" fillId="0" borderId="0" xfId="0" applyFont="1" applyBorder="1"/>
    <xf numFmtId="0" fontId="19" fillId="0" borderId="0" xfId="0" applyFont="1" applyFill="1"/>
    <xf numFmtId="0" fontId="19" fillId="0" borderId="0" xfId="0" applyFont="1" applyFill="1" applyAlignment="1" applyProtection="1">
      <alignment horizontal="left"/>
    </xf>
    <xf numFmtId="49" fontId="21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wrapText="1"/>
    </xf>
    <xf numFmtId="0" fontId="4" fillId="0" borderId="0" xfId="0" applyFont="1" applyAlignment="1" applyProtection="1"/>
    <xf numFmtId="164" fontId="3" fillId="2" borderId="0" xfId="0" applyNumberFormat="1" applyFont="1" applyFill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9" fillId="0" borderId="10" xfId="0" applyNumberFormat="1" applyFont="1" applyBorder="1" applyAlignment="1" applyProtection="1">
      <alignment vertical="center"/>
      <protection locked="0"/>
    </xf>
    <xf numFmtId="49" fontId="15" fillId="0" borderId="11" xfId="0" applyNumberFormat="1" applyFont="1" applyBorder="1" applyAlignment="1" applyProtection="1">
      <alignment vertical="center"/>
      <protection locked="0"/>
    </xf>
    <xf numFmtId="49" fontId="4" fillId="0" borderId="10" xfId="0" applyNumberFormat="1" applyFont="1" applyBorder="1" applyAlignment="1" applyProtection="1">
      <protection locked="0"/>
    </xf>
    <xf numFmtId="49" fontId="0" fillId="0" borderId="11" xfId="0" applyNumberFormat="1" applyBorder="1" applyAlignment="1" applyProtection="1">
      <protection locked="0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 wrapText="1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2. Donn&#233;es en lien avec l''OPE'!C6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. Donn&#233;es g&#233;n&#233;rales'!B10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0</xdr:col>
      <xdr:colOff>935990</xdr:colOff>
      <xdr:row>0</xdr:row>
      <xdr:rowOff>1005205</xdr:rowOff>
    </xdr:to>
    <xdr:pic>
      <xdr:nvPicPr>
        <xdr:cNvPr id="3" name="Image 2" descr="logo_fr_3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935990" cy="795655"/>
        </a:xfrm>
        <a:prstGeom prst="rect">
          <a:avLst/>
        </a:prstGeom>
      </xdr:spPr>
    </xdr:pic>
    <xdr:clientData/>
  </xdr:twoCellAnchor>
  <xdr:twoCellAnchor>
    <xdr:from>
      <xdr:col>2</xdr:col>
      <xdr:colOff>1707696</xdr:colOff>
      <xdr:row>37</xdr:row>
      <xdr:rowOff>6804</xdr:rowOff>
    </xdr:from>
    <xdr:to>
      <xdr:col>2</xdr:col>
      <xdr:colOff>2483305</xdr:colOff>
      <xdr:row>39</xdr:row>
      <xdr:rowOff>6804</xdr:rowOff>
    </xdr:to>
    <xdr:sp macro="" textlink="">
      <xdr:nvSpPr>
        <xdr:cNvPr id="2" name="Rectangle à coins arrondi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32071" y="9749518"/>
          <a:ext cx="775609" cy="57150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700" b="1"/>
            <a:t>Page</a:t>
          </a:r>
          <a:r>
            <a:rPr lang="fr-CH" sz="700" b="1" baseline="0"/>
            <a:t> suivante</a:t>
          </a:r>
          <a:endParaRPr lang="fr-CH" sz="7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471170</xdr:colOff>
      <xdr:row>0</xdr:row>
      <xdr:rowOff>803275</xdr:rowOff>
    </xdr:to>
    <xdr:pic>
      <xdr:nvPicPr>
        <xdr:cNvPr id="7" name="Image 6" descr="logo_fr_300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935990" cy="795655"/>
        </a:xfrm>
        <a:prstGeom prst="rect">
          <a:avLst/>
        </a:prstGeom>
      </xdr:spPr>
    </xdr:pic>
    <xdr:clientData/>
  </xdr:twoCellAnchor>
  <xdr:twoCellAnchor>
    <xdr:from>
      <xdr:col>4</xdr:col>
      <xdr:colOff>1027340</xdr:colOff>
      <xdr:row>39</xdr:row>
      <xdr:rowOff>6803</xdr:rowOff>
    </xdr:from>
    <xdr:to>
      <xdr:col>4</xdr:col>
      <xdr:colOff>1843768</xdr:colOff>
      <xdr:row>42</xdr:row>
      <xdr:rowOff>6802</xdr:rowOff>
    </xdr:to>
    <xdr:sp macro="" textlink="">
      <xdr:nvSpPr>
        <xdr:cNvPr id="12" name="Rectangle à coins arrondi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334501" y="20220214"/>
          <a:ext cx="816428" cy="571499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H" sz="700" b="1"/>
            <a:t>Page</a:t>
          </a:r>
          <a:r>
            <a:rPr lang="fr-CH" sz="700" b="1" baseline="0"/>
            <a:t> précédente</a:t>
          </a:r>
          <a:endParaRPr lang="fr-CH" sz="7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r.ch/sej/vie-quotidienne/structures-daccueil/calculateur-de-leffectif-du-personnel-en-crech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e.zbinden@fr.ch%20-%20026/305.15.30" TargetMode="External"/><Relationship Id="rId2" Type="http://schemas.openxmlformats.org/officeDocument/2006/relationships/hyperlink" Target="mailto:manuela.wallimann@fr.ch%20-%20026/305.15.30" TargetMode="External"/><Relationship Id="rId1" Type="http://schemas.openxmlformats.org/officeDocument/2006/relationships/hyperlink" Target="mailto:bertrand.cuany@fr.ch%20-%20026/305.15.30" TargetMode="External"/><Relationship Id="rId6" Type="http://schemas.openxmlformats.org/officeDocument/2006/relationships/hyperlink" Target="mailto:magalie.rey@fr.ch%20-%20026/205.15.30" TargetMode="External"/><Relationship Id="rId5" Type="http://schemas.openxmlformats.org/officeDocument/2006/relationships/hyperlink" Target="mailto:marijana.tomic-martini@fr.ch%20/%20026/305.15.30" TargetMode="External"/><Relationship Id="rId4" Type="http://schemas.openxmlformats.org/officeDocument/2006/relationships/hyperlink" Target="mailto:christine.kunzli@fr.ch%20-%20026/305.15.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FF00"/>
    <pageSetUpPr fitToPage="1"/>
  </sheetPr>
  <dimension ref="A1:E51"/>
  <sheetViews>
    <sheetView zoomScale="140" zoomScaleNormal="140" workbookViewId="0">
      <selection activeCell="C1" sqref="C1"/>
    </sheetView>
  </sheetViews>
  <sheetFormatPr baseColWidth="10" defaultColWidth="0" defaultRowHeight="14.4" zeroHeight="1" x14ac:dyDescent="0.3"/>
  <cols>
    <col min="1" max="1" width="37.109375" customWidth="1"/>
    <col min="2" max="2" width="30.6640625" customWidth="1"/>
    <col min="3" max="3" width="41.44140625" customWidth="1"/>
    <col min="4" max="16384" width="11.44140625" hidden="1"/>
  </cols>
  <sheetData>
    <row r="1" spans="1:5" ht="103.5" customHeight="1" x14ac:dyDescent="0.3">
      <c r="A1" s="8"/>
      <c r="B1" s="8"/>
      <c r="C1" s="9" t="s">
        <v>110</v>
      </c>
    </row>
    <row r="2" spans="1:5" ht="18.75" customHeight="1" x14ac:dyDescent="0.3">
      <c r="A2" s="95" t="s">
        <v>100</v>
      </c>
      <c r="B2" s="96"/>
      <c r="C2" s="96"/>
    </row>
    <row r="3" spans="1:5" x14ac:dyDescent="0.3">
      <c r="A3" s="8"/>
      <c r="B3" s="10"/>
      <c r="C3" s="8"/>
    </row>
    <row r="4" spans="1:5" ht="15.6" x14ac:dyDescent="0.3">
      <c r="A4" s="6" t="s">
        <v>2</v>
      </c>
      <c r="B4" s="97"/>
      <c r="C4" s="98"/>
    </row>
    <row r="5" spans="1:5" ht="20.399999999999999" x14ac:dyDescent="0.3">
      <c r="A5" s="1" t="s">
        <v>3</v>
      </c>
      <c r="B5" s="47"/>
      <c r="C5" s="94" t="s">
        <v>109</v>
      </c>
      <c r="E5" s="12"/>
    </row>
    <row r="6" spans="1:5" ht="15.6" x14ac:dyDescent="0.3">
      <c r="A6" s="2"/>
      <c r="B6" s="7"/>
      <c r="C6" s="16"/>
      <c r="E6" s="12"/>
    </row>
    <row r="7" spans="1:5" ht="16.8" x14ac:dyDescent="0.3">
      <c r="A7" s="92" t="s">
        <v>60</v>
      </c>
      <c r="B7" s="7"/>
      <c r="C7" s="1"/>
      <c r="E7" s="12"/>
    </row>
    <row r="8" spans="1:5" ht="15.6" x14ac:dyDescent="0.3">
      <c r="A8" s="2"/>
      <c r="B8" s="7"/>
      <c r="C8" s="1"/>
      <c r="E8" s="12"/>
    </row>
    <row r="9" spans="1:5" ht="15.6" x14ac:dyDescent="0.3">
      <c r="A9" s="84" t="s">
        <v>0</v>
      </c>
      <c r="B9" s="81"/>
      <c r="C9" s="86"/>
      <c r="E9" s="12"/>
    </row>
    <row r="10" spans="1:5" s="89" customFormat="1" ht="15.6" x14ac:dyDescent="0.3">
      <c r="A10" s="85" t="s">
        <v>75</v>
      </c>
      <c r="B10" s="87"/>
      <c r="C10" s="88"/>
    </row>
    <row r="11" spans="1:5" s="90" customFormat="1" ht="15.6" x14ac:dyDescent="0.3">
      <c r="A11" s="83" t="s">
        <v>76</v>
      </c>
      <c r="B11" s="99"/>
      <c r="C11" s="99"/>
    </row>
    <row r="12" spans="1:5" s="90" customFormat="1" ht="15.6" x14ac:dyDescent="0.3">
      <c r="A12" s="91" t="s">
        <v>77</v>
      </c>
      <c r="B12" s="100"/>
      <c r="C12" s="100"/>
    </row>
    <row r="13" spans="1:5" ht="15.6" x14ac:dyDescent="0.3">
      <c r="A13" s="4" t="s">
        <v>78</v>
      </c>
      <c r="B13" s="101"/>
      <c r="C13" s="101"/>
      <c r="E13" s="12"/>
    </row>
    <row r="14" spans="1:5" ht="15.6" x14ac:dyDescent="0.3">
      <c r="A14" s="2" t="s">
        <v>79</v>
      </c>
      <c r="B14" s="102"/>
      <c r="C14" s="102"/>
      <c r="E14" s="12"/>
    </row>
    <row r="15" spans="1:5" ht="15.6" x14ac:dyDescent="0.3">
      <c r="A15" s="4" t="s">
        <v>80</v>
      </c>
      <c r="B15" s="101"/>
      <c r="C15" s="101"/>
      <c r="E15" s="12"/>
    </row>
    <row r="16" spans="1:5" ht="15.6" x14ac:dyDescent="0.3">
      <c r="A16" s="2" t="s">
        <v>81</v>
      </c>
      <c r="B16" s="102"/>
      <c r="C16" s="102"/>
      <c r="E16" s="12"/>
    </row>
    <row r="17" spans="1:5" ht="15.6" x14ac:dyDescent="0.3">
      <c r="A17" s="4" t="s">
        <v>82</v>
      </c>
      <c r="B17" s="101"/>
      <c r="C17" s="101"/>
      <c r="E17" s="12"/>
    </row>
    <row r="18" spans="1:5" ht="15.6" x14ac:dyDescent="0.3">
      <c r="A18" s="2"/>
      <c r="B18" s="103"/>
      <c r="C18" s="103"/>
      <c r="E18" s="12"/>
    </row>
    <row r="19" spans="1:5" s="104" customFormat="1" ht="13.8" x14ac:dyDescent="0.25">
      <c r="A19" s="104" t="s">
        <v>98</v>
      </c>
    </row>
    <row r="20" spans="1:5" ht="15.6" x14ac:dyDescent="0.3">
      <c r="A20" s="4" t="s">
        <v>83</v>
      </c>
      <c r="B20" s="101"/>
      <c r="C20" s="101"/>
      <c r="E20" s="12"/>
    </row>
    <row r="21" spans="1:5" ht="15.6" x14ac:dyDescent="0.3">
      <c r="A21" s="2" t="s">
        <v>76</v>
      </c>
      <c r="B21" s="102"/>
      <c r="C21" s="102"/>
      <c r="E21" s="12"/>
    </row>
    <row r="22" spans="1:5" ht="15.6" x14ac:dyDescent="0.3">
      <c r="A22" s="4" t="s">
        <v>77</v>
      </c>
      <c r="B22" s="101"/>
      <c r="C22" s="101"/>
      <c r="E22" s="12"/>
    </row>
    <row r="23" spans="1:5" ht="15.6" x14ac:dyDescent="0.3">
      <c r="A23" s="2" t="s">
        <v>78</v>
      </c>
      <c r="B23" s="102"/>
      <c r="C23" s="102"/>
      <c r="E23" s="12"/>
    </row>
    <row r="24" spans="1:5" ht="15.6" x14ac:dyDescent="0.3">
      <c r="A24" s="4" t="s">
        <v>79</v>
      </c>
      <c r="B24" s="101"/>
      <c r="C24" s="101"/>
      <c r="E24" s="12"/>
    </row>
    <row r="25" spans="1:5" ht="15.6" x14ac:dyDescent="0.3">
      <c r="A25" s="2" t="s">
        <v>80</v>
      </c>
      <c r="B25" s="102"/>
      <c r="C25" s="102"/>
      <c r="E25" s="12"/>
    </row>
    <row r="26" spans="1:5" ht="15.6" x14ac:dyDescent="0.3">
      <c r="A26" s="4" t="s">
        <v>81</v>
      </c>
      <c r="B26" s="101"/>
      <c r="C26" s="101"/>
      <c r="E26" s="12"/>
    </row>
    <row r="27" spans="1:5" ht="15.6" x14ac:dyDescent="0.3">
      <c r="A27" s="2"/>
      <c r="B27" s="1"/>
      <c r="C27" s="1"/>
      <c r="E27" s="12"/>
    </row>
    <row r="28" spans="1:5" ht="15.6" x14ac:dyDescent="0.3">
      <c r="A28" s="3" t="s">
        <v>1</v>
      </c>
      <c r="B28" s="1"/>
      <c r="C28" s="1"/>
      <c r="E28" s="12"/>
    </row>
    <row r="29" spans="1:5" ht="15.6" x14ac:dyDescent="0.3">
      <c r="A29" s="4" t="s">
        <v>84</v>
      </c>
      <c r="B29" s="101"/>
      <c r="C29" s="101"/>
      <c r="E29" s="12"/>
    </row>
    <row r="30" spans="1:5" ht="15.6" x14ac:dyDescent="0.3">
      <c r="A30" s="2" t="s">
        <v>76</v>
      </c>
      <c r="B30" s="102"/>
      <c r="C30" s="102"/>
    </row>
    <row r="31" spans="1:5" ht="15.6" x14ac:dyDescent="0.3">
      <c r="A31" s="4" t="s">
        <v>77</v>
      </c>
      <c r="B31" s="101"/>
      <c r="C31" s="101"/>
    </row>
    <row r="32" spans="1:5" ht="15.6" x14ac:dyDescent="0.3">
      <c r="A32" s="2" t="s">
        <v>78</v>
      </c>
      <c r="B32" s="102"/>
      <c r="C32" s="102"/>
    </row>
    <row r="33" spans="1:3" ht="28.2" x14ac:dyDescent="0.3">
      <c r="A33" s="5" t="s">
        <v>101</v>
      </c>
      <c r="B33" s="101"/>
      <c r="C33" s="101"/>
    </row>
    <row r="34" spans="1:3" ht="15.6" x14ac:dyDescent="0.3">
      <c r="A34" s="50" t="s">
        <v>79</v>
      </c>
      <c r="B34" s="107"/>
      <c r="C34" s="107"/>
    </row>
    <row r="35" spans="1:3" s="73" customFormat="1" ht="15.6" x14ac:dyDescent="0.3">
      <c r="A35" s="4" t="s">
        <v>80</v>
      </c>
      <c r="B35" s="101"/>
      <c r="C35" s="101"/>
    </row>
    <row r="36" spans="1:3" s="42" customFormat="1" ht="15.6" x14ac:dyDescent="0.3">
      <c r="A36" s="50" t="s">
        <v>81</v>
      </c>
      <c r="B36" s="107"/>
      <c r="C36" s="107"/>
    </row>
    <row r="37" spans="1:3" x14ac:dyDescent="0.3">
      <c r="A37" s="2"/>
      <c r="B37" s="2"/>
      <c r="C37" s="2"/>
    </row>
    <row r="38" spans="1:3" x14ac:dyDescent="0.3">
      <c r="A38" s="3" t="s">
        <v>68</v>
      </c>
      <c r="B38" s="2"/>
      <c r="C38" s="2"/>
    </row>
    <row r="39" spans="1:3" ht="28.2" x14ac:dyDescent="0.3">
      <c r="A39" s="5" t="s">
        <v>85</v>
      </c>
      <c r="B39" s="105"/>
      <c r="C39" s="106"/>
    </row>
    <row r="40" spans="1:3" x14ac:dyDescent="0.3">
      <c r="A40" s="2"/>
      <c r="B40" s="2"/>
      <c r="C40" s="2"/>
    </row>
    <row r="41" spans="1:3" hidden="1" x14ac:dyDescent="0.3">
      <c r="A41" s="2"/>
      <c r="B41" s="2"/>
      <c r="C41" s="2"/>
    </row>
    <row r="42" spans="1:3" hidden="1" x14ac:dyDescent="0.3">
      <c r="A42" s="2"/>
      <c r="B42" s="2"/>
      <c r="C42" s="2"/>
    </row>
    <row r="43" spans="1:3" hidden="1" x14ac:dyDescent="0.3">
      <c r="A43" s="2"/>
      <c r="B43" s="2"/>
      <c r="C43" s="2"/>
    </row>
    <row r="50" x14ac:dyDescent="0.3"/>
    <row r="51" x14ac:dyDescent="0.3"/>
  </sheetData>
  <mergeCells count="27">
    <mergeCell ref="B39:C39"/>
    <mergeCell ref="B34:C34"/>
    <mergeCell ref="B35:C35"/>
    <mergeCell ref="B36:C36"/>
    <mergeCell ref="B29:C29"/>
    <mergeCell ref="B30:C30"/>
    <mergeCell ref="B31:C31"/>
    <mergeCell ref="B32:C32"/>
    <mergeCell ref="B33:C33"/>
    <mergeCell ref="B14:C14"/>
    <mergeCell ref="B15:C15"/>
    <mergeCell ref="B25:C25"/>
    <mergeCell ref="B26:C26"/>
    <mergeCell ref="B16:C16"/>
    <mergeCell ref="B17:C17"/>
    <mergeCell ref="B18:C18"/>
    <mergeCell ref="B20:C20"/>
    <mergeCell ref="B21:C21"/>
    <mergeCell ref="B22:C22"/>
    <mergeCell ref="B23:C23"/>
    <mergeCell ref="B24:C24"/>
    <mergeCell ref="A19:XFD19"/>
    <mergeCell ref="A2:C2"/>
    <mergeCell ref="B4:C4"/>
    <mergeCell ref="B11:C11"/>
    <mergeCell ref="B12:C12"/>
    <mergeCell ref="B13:C13"/>
  </mergeCells>
  <pageMargins left="0.25" right="0.25" top="0.75" bottom="0.75" header="0.3" footer="0.3"/>
  <pageSetup paperSize="9" scale="90" fitToHeight="0" orientation="portrait" r:id="rId1"/>
  <headerFooter>
    <oddFooter>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Listesdéroulante!$F$1:$F$7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FFC000"/>
    <pageSetUpPr fitToPage="1"/>
  </sheetPr>
  <dimension ref="A1:G64"/>
  <sheetViews>
    <sheetView tabSelected="1" topLeftCell="A49" zoomScale="140" zoomScaleNormal="140" workbookViewId="0">
      <selection activeCell="D1" sqref="D1"/>
    </sheetView>
  </sheetViews>
  <sheetFormatPr baseColWidth="10" defaultColWidth="0" defaultRowHeight="14.4" zeroHeight="1" x14ac:dyDescent="0.3"/>
  <cols>
    <col min="1" max="1" width="7" style="19" customWidth="1"/>
    <col min="2" max="2" width="59.5546875" style="8" customWidth="1"/>
    <col min="3" max="3" width="7.88671875" style="8" customWidth="1"/>
    <col min="4" max="4" width="50.109375" style="8" customWidth="1"/>
    <col min="5" max="5" width="30.109375" style="52" customWidth="1"/>
    <col min="6" max="6" width="9.88671875" style="52" customWidth="1"/>
    <col min="7" max="7" width="1.44140625" style="8" customWidth="1"/>
    <col min="8" max="16384" width="11.44140625" style="8" hidden="1"/>
  </cols>
  <sheetData>
    <row r="1" spans="1:6" ht="81.75" customHeight="1" x14ac:dyDescent="0.3">
      <c r="D1" s="43" t="s">
        <v>110</v>
      </c>
    </row>
    <row r="2" spans="1:6" ht="7.5" customHeight="1" x14ac:dyDescent="0.3">
      <c r="D2" s="43"/>
    </row>
    <row r="3" spans="1:6" ht="16.8" x14ac:dyDescent="0.3">
      <c r="A3" s="93" t="s">
        <v>86</v>
      </c>
      <c r="B3" s="20"/>
    </row>
    <row r="4" spans="1:6" ht="30.75" customHeight="1" x14ac:dyDescent="0.3">
      <c r="E4" s="53"/>
    </row>
    <row r="5" spans="1:6" s="23" customFormat="1" ht="30" customHeight="1" x14ac:dyDescent="0.3">
      <c r="A5" s="22">
        <v>1</v>
      </c>
      <c r="B5" s="21" t="s">
        <v>7</v>
      </c>
      <c r="C5" s="62" t="s">
        <v>72</v>
      </c>
      <c r="D5" s="21" t="s">
        <v>33</v>
      </c>
      <c r="E5" s="58" t="s">
        <v>37</v>
      </c>
      <c r="F5" s="74" t="s">
        <v>71</v>
      </c>
    </row>
    <row r="6" spans="1:6" ht="45" customHeight="1" x14ac:dyDescent="0.3">
      <c r="A6" s="24">
        <v>1.1000000000000001</v>
      </c>
      <c r="B6" s="25" t="s">
        <v>28</v>
      </c>
      <c r="C6" s="15" t="s">
        <v>34</v>
      </c>
      <c r="D6" s="67"/>
      <c r="E6" s="49" t="str">
        <f>IF(C6="oui","plan des locaux modifiés","aucune")</f>
        <v>plan des locaux modifiés</v>
      </c>
      <c r="F6" s="49"/>
    </row>
    <row r="7" spans="1:6" ht="45" customHeight="1" x14ac:dyDescent="0.3">
      <c r="A7" s="24">
        <v>1.2</v>
      </c>
      <c r="B7" s="25" t="s">
        <v>90</v>
      </c>
      <c r="C7" s="13" t="s">
        <v>34</v>
      </c>
      <c r="D7" s="67"/>
      <c r="E7" s="49" t="str">
        <f>IF(C7="oui","plan avec affectations","aucune")</f>
        <v>plan avec affectations</v>
      </c>
      <c r="F7" s="49"/>
    </row>
    <row r="8" spans="1:6" ht="45" customHeight="1" x14ac:dyDescent="0.3">
      <c r="A8" s="24">
        <v>1.3</v>
      </c>
      <c r="B8" s="25" t="s">
        <v>29</v>
      </c>
      <c r="C8" s="13" t="s">
        <v>34</v>
      </c>
      <c r="D8" s="67"/>
      <c r="E8" s="49" t="str">
        <f>IF(C8="oui","&lt;== insérer une brève description dans la cellule de gauche","néant")</f>
        <v>&lt;== insérer une brève description dans la cellule de gauche</v>
      </c>
      <c r="F8" s="49"/>
    </row>
    <row r="9" spans="1:6" ht="45" customHeight="1" x14ac:dyDescent="0.3">
      <c r="A9" s="24">
        <v>1.4</v>
      </c>
      <c r="B9" s="25" t="s">
        <v>32</v>
      </c>
      <c r="C9" s="13" t="s">
        <v>34</v>
      </c>
      <c r="D9" s="67"/>
      <c r="E9" s="49" t="str">
        <f>IF(C9="oui","&lt;== insérer une brève description dans la cellule de gauche","néant")</f>
        <v>&lt;== insérer une brève description dans la cellule de gauche</v>
      </c>
      <c r="F9" s="49"/>
    </row>
    <row r="10" spans="1:6" ht="45" customHeight="1" x14ac:dyDescent="0.3">
      <c r="A10" s="26">
        <v>1.5</v>
      </c>
      <c r="B10" s="27" t="s">
        <v>36</v>
      </c>
      <c r="C10" s="13" t="s">
        <v>34</v>
      </c>
      <c r="D10" s="79"/>
      <c r="E10" s="54" t="str">
        <f>IF(C10="oui","concept socio-éducatif modifié","&lt;== mentionnez la date du concept 
en vigueur dans la cellule de gauche")</f>
        <v>concept socio-éducatif modifié</v>
      </c>
      <c r="F10" s="54"/>
    </row>
    <row r="11" spans="1:6" ht="45" customHeight="1" x14ac:dyDescent="0.3">
      <c r="A11" s="26">
        <v>1.6</v>
      </c>
      <c r="B11" s="27" t="s">
        <v>87</v>
      </c>
      <c r="C11" s="13" t="s">
        <v>34</v>
      </c>
      <c r="D11" s="79"/>
      <c r="E11" s="49" t="str">
        <f>IF(C11="oui","&lt;== préciser de quelle manière 
cette communication a lieu 
dans la cellule de gauche","&lt;== indiquez pour quelle(s) raison(s) ce concept n'est pas présenté ? 
dans la cellule de gauche")</f>
        <v>&lt;== préciser de quelle manière 
cette communication a lieu 
dans la cellule de gauche</v>
      </c>
      <c r="F11" s="54"/>
    </row>
    <row r="12" spans="1:6" ht="45" customHeight="1" x14ac:dyDescent="0.3">
      <c r="A12" s="26">
        <v>1.6</v>
      </c>
      <c r="B12" s="27" t="s">
        <v>69</v>
      </c>
      <c r="C12" s="13" t="s">
        <v>34</v>
      </c>
      <c r="D12" s="79"/>
      <c r="E12" s="54" t="str">
        <f>IF(C12="oui","nouveau règlement","&lt;== mentionnez la date du règlement 
en vigueur dans la cellule de gauche")</f>
        <v>nouveau règlement</v>
      </c>
      <c r="F12" s="54"/>
    </row>
    <row r="13" spans="1:6" ht="45" customHeight="1" x14ac:dyDescent="0.3">
      <c r="A13" s="26">
        <v>1.7</v>
      </c>
      <c r="B13" s="27" t="s">
        <v>99</v>
      </c>
      <c r="C13" s="13" t="s">
        <v>34</v>
      </c>
      <c r="D13" s="79"/>
      <c r="E13" s="49" t="str">
        <f>IF(C13="oui","concept d'urgence modifié","&lt;== précisez la date du concept 
en vigueur dans la cellule de gauche")</f>
        <v>concept d'urgence modifié</v>
      </c>
      <c r="F13" s="49"/>
    </row>
    <row r="14" spans="1:6" ht="45" customHeight="1" x14ac:dyDescent="0.3">
      <c r="A14" s="26">
        <v>1.8</v>
      </c>
      <c r="B14" s="27" t="s">
        <v>89</v>
      </c>
      <c r="C14" s="13" t="s">
        <v>34</v>
      </c>
      <c r="D14" s="79"/>
      <c r="E14" s="49" t="str">
        <f>IF(C14="oui","&lt;== préciser de quelle manière 
cette communication a lieu 
dans la cellule de gauche","&lt;== indiquez pour quelle(s) raison(s) ce concept n'est pas présenté ? 
dans la cellule de gauche")</f>
        <v>&lt;== préciser de quelle manière 
cette communication a lieu 
dans la cellule de gauche</v>
      </c>
      <c r="F14" s="54"/>
    </row>
    <row r="15" spans="1:6" ht="30" customHeight="1" x14ac:dyDescent="0.3">
      <c r="A15" s="22">
        <v>2</v>
      </c>
      <c r="B15" s="28" t="s">
        <v>91</v>
      </c>
      <c r="C15" s="29"/>
      <c r="D15" s="68"/>
      <c r="E15" s="55"/>
      <c r="F15" s="55"/>
    </row>
    <row r="16" spans="1:6" ht="66" customHeight="1" x14ac:dyDescent="0.3">
      <c r="A16" s="24">
        <v>2.1</v>
      </c>
      <c r="B16" s="25" t="s">
        <v>73</v>
      </c>
      <c r="C16" s="44"/>
      <c r="D16"/>
      <c r="E16" s="82" t="s">
        <v>96</v>
      </c>
      <c r="F16" s="49"/>
    </row>
    <row r="17" spans="1:7" ht="36.75" customHeight="1" x14ac:dyDescent="0.3">
      <c r="A17" s="108">
        <v>2.2000000000000002</v>
      </c>
      <c r="B17" s="31" t="s">
        <v>67</v>
      </c>
      <c r="C17" s="33"/>
      <c r="D17" s="69"/>
      <c r="E17" s="49" t="s">
        <v>54</v>
      </c>
      <c r="F17" s="49"/>
    </row>
    <row r="18" spans="1:7" ht="41.25" customHeight="1" x14ac:dyDescent="0.3">
      <c r="A18" s="109"/>
      <c r="B18" s="27" t="s">
        <v>97</v>
      </c>
      <c r="C18" s="33"/>
      <c r="D18" s="69"/>
      <c r="E18" s="49" t="s">
        <v>55</v>
      </c>
      <c r="F18" s="49"/>
    </row>
    <row r="19" spans="1:7" s="76" customFormat="1" ht="105.75" customHeight="1" x14ac:dyDescent="0.3">
      <c r="A19" s="26">
        <v>2.2999999999999998</v>
      </c>
      <c r="B19" s="31" t="s">
        <v>88</v>
      </c>
      <c r="C19" s="44"/>
      <c r="D19" s="114"/>
      <c r="E19" s="115"/>
      <c r="F19" s="54"/>
      <c r="G19" s="20"/>
    </row>
    <row r="20" spans="1:7" s="76" customFormat="1" ht="117" customHeight="1" x14ac:dyDescent="0.3">
      <c r="A20" s="26">
        <v>2.4</v>
      </c>
      <c r="B20" s="27" t="s">
        <v>92</v>
      </c>
      <c r="C20" s="44"/>
      <c r="D20" s="114"/>
      <c r="E20" s="115"/>
      <c r="F20" s="54"/>
      <c r="G20" s="20"/>
    </row>
    <row r="21" spans="1:7" ht="30" customHeight="1" x14ac:dyDescent="0.3">
      <c r="A21" s="22">
        <v>3</v>
      </c>
      <c r="B21" s="28" t="s">
        <v>93</v>
      </c>
      <c r="C21" s="29"/>
      <c r="D21" s="68"/>
      <c r="E21" s="55"/>
      <c r="F21" s="55"/>
    </row>
    <row r="22" spans="1:7" ht="45" customHeight="1" x14ac:dyDescent="0.3">
      <c r="A22" s="24">
        <v>3.1</v>
      </c>
      <c r="B22" s="30" t="s">
        <v>25</v>
      </c>
      <c r="C22" s="34"/>
      <c r="D22" s="70"/>
      <c r="E22" s="56"/>
      <c r="F22" s="77"/>
    </row>
    <row r="23" spans="1:7" ht="45" customHeight="1" x14ac:dyDescent="0.3">
      <c r="A23" s="24">
        <v>3.2</v>
      </c>
      <c r="B23" s="30" t="s">
        <v>27</v>
      </c>
      <c r="C23" s="32"/>
      <c r="D23" s="70"/>
      <c r="E23" s="56"/>
      <c r="F23" s="77"/>
    </row>
    <row r="24" spans="1:7" ht="30" customHeight="1" x14ac:dyDescent="0.3">
      <c r="A24" s="22">
        <v>4</v>
      </c>
      <c r="B24" s="28" t="s">
        <v>4</v>
      </c>
      <c r="C24" s="35"/>
      <c r="D24" s="68"/>
      <c r="E24" s="55"/>
      <c r="F24" s="55"/>
    </row>
    <row r="25" spans="1:7" ht="45" customHeight="1" x14ac:dyDescent="0.3">
      <c r="A25" s="24">
        <v>4.0999999999999996</v>
      </c>
      <c r="B25" s="25" t="s">
        <v>38</v>
      </c>
      <c r="C25" s="48" t="s">
        <v>34</v>
      </c>
      <c r="D25" s="70"/>
      <c r="E25" s="49" t="str">
        <f>IF(C25="oui","rapport de visite","&lt;== mentionnez la date de la dernière visite dans la cellule de gauche")</f>
        <v>rapport de visite</v>
      </c>
      <c r="F25" s="49"/>
    </row>
    <row r="26" spans="1:7" ht="45" customHeight="1" x14ac:dyDescent="0.3">
      <c r="A26" s="24">
        <v>4.2</v>
      </c>
      <c r="B26" s="25" t="s">
        <v>65</v>
      </c>
      <c r="C26" s="48" t="s">
        <v>34</v>
      </c>
      <c r="D26" s="70"/>
      <c r="E26" s="49" t="str">
        <f>IF(C26="oui","si existant : rapport de visite","&lt;== mentionnez la date de la dernière visite dans la cellule de gauche")</f>
        <v>si existant : rapport de visite</v>
      </c>
      <c r="F26" s="49"/>
    </row>
    <row r="27" spans="1:7" ht="77.25" customHeight="1" x14ac:dyDescent="0.3">
      <c r="A27" s="24">
        <v>4.3</v>
      </c>
      <c r="B27" s="25" t="s">
        <v>66</v>
      </c>
      <c r="C27" s="48" t="s">
        <v>34</v>
      </c>
      <c r="D27" s="70"/>
      <c r="E27" s="49" t="str">
        <f>IF(C27="oui","si existant : rapport d'exercice","&lt;== indiquez la date du dernier exercice dans la cellule de gauche")</f>
        <v>si existant : rapport d'exercice</v>
      </c>
      <c r="F27" s="49"/>
    </row>
    <row r="28" spans="1:7" ht="30" customHeight="1" x14ac:dyDescent="0.3">
      <c r="A28" s="22">
        <v>5</v>
      </c>
      <c r="B28" s="28" t="s">
        <v>5</v>
      </c>
      <c r="C28" s="29"/>
      <c r="D28" s="68"/>
      <c r="E28" s="55"/>
      <c r="F28" s="55"/>
    </row>
    <row r="29" spans="1:7" ht="45" customHeight="1" x14ac:dyDescent="0.3">
      <c r="A29" s="24">
        <v>5.0999999999999996</v>
      </c>
      <c r="B29" s="30" t="s">
        <v>26</v>
      </c>
      <c r="C29" s="65"/>
      <c r="D29" s="71"/>
      <c r="E29" s="49" t="s">
        <v>58</v>
      </c>
      <c r="F29" s="49"/>
    </row>
    <row r="30" spans="1:7" ht="45" customHeight="1" x14ac:dyDescent="0.3">
      <c r="A30" s="24">
        <v>5.2</v>
      </c>
      <c r="B30" s="30" t="s">
        <v>94</v>
      </c>
      <c r="C30" s="14" t="s">
        <v>34</v>
      </c>
      <c r="D30" s="67"/>
      <c r="E30" s="49" t="str">
        <f>IF(C30="oui","nouveaux tarifs","aucune")</f>
        <v>nouveaux tarifs</v>
      </c>
      <c r="F30" s="49"/>
    </row>
    <row r="31" spans="1:7" ht="45" customHeight="1" x14ac:dyDescent="0.3">
      <c r="A31" s="24">
        <v>5.3</v>
      </c>
      <c r="B31" s="30" t="s">
        <v>39</v>
      </c>
      <c r="C31" s="14" t="s">
        <v>34</v>
      </c>
      <c r="D31" s="67"/>
      <c r="E31" s="49" t="str">
        <f>IF(C31="oui","nouvelle(s) convention(s)","aucune")</f>
        <v>nouvelle(s) convention(s)</v>
      </c>
      <c r="F31" s="49"/>
    </row>
    <row r="32" spans="1:7" ht="45" customHeight="1" x14ac:dyDescent="0.3">
      <c r="A32" s="24">
        <v>5.4</v>
      </c>
      <c r="B32" s="51" t="s">
        <v>70</v>
      </c>
      <c r="C32" s="14" t="s">
        <v>34</v>
      </c>
      <c r="D32" s="67"/>
      <c r="E32" s="49" t="str">
        <f>IF(C32="oui","nouveaux statuts ou détail de la nouvelle organisation","&lt;== mentionnez la date des statuts actuels dans la cellule de gauche")</f>
        <v>nouveaux statuts ou détail de la nouvelle organisation</v>
      </c>
      <c r="F32" s="49"/>
    </row>
    <row r="33" spans="1:6" ht="30" customHeight="1" x14ac:dyDescent="0.3">
      <c r="A33" s="22">
        <v>6</v>
      </c>
      <c r="B33" s="28" t="s">
        <v>6</v>
      </c>
      <c r="C33" s="29"/>
      <c r="D33" s="68"/>
      <c r="E33" s="55"/>
      <c r="F33" s="55"/>
    </row>
    <row r="34" spans="1:6" ht="45" customHeight="1" x14ac:dyDescent="0.3">
      <c r="A34" s="24">
        <v>6.1</v>
      </c>
      <c r="B34" s="30" t="s">
        <v>30</v>
      </c>
      <c r="C34" s="66"/>
      <c r="D34" s="70"/>
      <c r="E34" s="56"/>
      <c r="F34" s="78"/>
    </row>
    <row r="35" spans="1:6" ht="45" customHeight="1" x14ac:dyDescent="0.3">
      <c r="A35" s="24">
        <v>6.2</v>
      </c>
      <c r="B35" s="45" t="s">
        <v>31</v>
      </c>
      <c r="C35" s="66"/>
      <c r="D35" s="70"/>
      <c r="E35" s="56"/>
      <c r="F35" s="78"/>
    </row>
    <row r="36" spans="1:6" ht="45" customHeight="1" x14ac:dyDescent="0.3">
      <c r="A36" s="24">
        <v>6.3</v>
      </c>
      <c r="B36" s="25" t="s">
        <v>57</v>
      </c>
      <c r="C36" s="13" t="s">
        <v>34</v>
      </c>
      <c r="D36" s="80"/>
      <c r="E36" s="49" t="str">
        <f>IF(C36="oui","contrat assurance RC","&lt;== mentionnez la date d'échéance du contrat en cours dans la cellule de gauche")</f>
        <v>contrat assurance RC</v>
      </c>
      <c r="F36" s="49"/>
    </row>
    <row r="37" spans="1:6" ht="37.5" customHeight="1" x14ac:dyDescent="0.3">
      <c r="A37" s="22">
        <v>7</v>
      </c>
      <c r="B37" s="72" t="s">
        <v>102</v>
      </c>
      <c r="C37" s="29"/>
      <c r="D37" s="68"/>
      <c r="E37" s="55"/>
      <c r="F37" s="55"/>
    </row>
    <row r="38" spans="1:6" ht="234" customHeight="1" x14ac:dyDescent="0.3">
      <c r="A38" s="24">
        <v>7.1</v>
      </c>
      <c r="B38" s="116"/>
      <c r="C38" s="117"/>
      <c r="D38" s="117"/>
      <c r="E38" s="118"/>
      <c r="F38" s="75"/>
    </row>
    <row r="39" spans="1:6" ht="20.25" customHeight="1" x14ac:dyDescent="0.3">
      <c r="A39" s="63"/>
      <c r="B39" s="60"/>
      <c r="C39" s="59"/>
      <c r="D39" s="17"/>
      <c r="E39" s="61"/>
      <c r="F39" s="61"/>
    </row>
    <row r="40" spans="1:6" x14ac:dyDescent="0.3">
      <c r="B40" s="18" t="s">
        <v>40</v>
      </c>
      <c r="C40" s="18"/>
      <c r="D40" s="18" t="s">
        <v>56</v>
      </c>
      <c r="E40" s="57"/>
      <c r="F40" s="57"/>
    </row>
    <row r="41" spans="1:6" x14ac:dyDescent="0.3">
      <c r="B41" s="110"/>
      <c r="C41" s="18"/>
      <c r="D41" s="110"/>
      <c r="E41" s="57"/>
      <c r="F41" s="57"/>
    </row>
    <row r="42" spans="1:6" x14ac:dyDescent="0.3">
      <c r="B42" s="111"/>
      <c r="C42" s="18"/>
      <c r="D42" s="111"/>
      <c r="E42" s="57"/>
      <c r="F42" s="57"/>
    </row>
    <row r="43" spans="1:6" x14ac:dyDescent="0.3">
      <c r="B43" s="18"/>
      <c r="C43" s="18"/>
      <c r="D43" s="18" t="s">
        <v>41</v>
      </c>
      <c r="E43" s="57"/>
      <c r="F43" s="57"/>
    </row>
    <row r="44" spans="1:6" x14ac:dyDescent="0.3">
      <c r="B44" s="18" t="s">
        <v>50</v>
      </c>
      <c r="C44" s="18"/>
      <c r="D44" s="112"/>
      <c r="E44" s="57"/>
      <c r="F44" s="57"/>
    </row>
    <row r="45" spans="1:6" ht="25.2" x14ac:dyDescent="0.3">
      <c r="B45" s="46" t="s">
        <v>74</v>
      </c>
      <c r="C45" s="18"/>
      <c r="D45" s="113"/>
      <c r="E45" s="57"/>
      <c r="F45" s="57"/>
    </row>
    <row r="46" spans="1:6" x14ac:dyDescent="0.3">
      <c r="A46" s="64"/>
    </row>
    <row r="47" spans="1:6" x14ac:dyDescent="0.3">
      <c r="B47" s="36" t="s">
        <v>42</v>
      </c>
      <c r="D47" s="37" t="s">
        <v>44</v>
      </c>
    </row>
    <row r="48" spans="1:6" x14ac:dyDescent="0.3">
      <c r="B48" s="38">
        <f>'1. Données générales'!B5:C5</f>
        <v>0</v>
      </c>
      <c r="D48" s="38">
        <f>B48</f>
        <v>0</v>
      </c>
    </row>
    <row r="49" spans="2:4" x14ac:dyDescent="0.3">
      <c r="B49" s="39" t="s">
        <v>43</v>
      </c>
      <c r="D49" s="39" t="s">
        <v>49</v>
      </c>
    </row>
    <row r="50" spans="2:4" x14ac:dyDescent="0.3">
      <c r="B50" s="39" t="s">
        <v>104</v>
      </c>
      <c r="D50" s="39" t="b">
        <f>IF(D48="M. Bertrand Cuany",Listesdéroulante!G1,IF(D48="Mme Manuela Wallimann",Listesdéroulante!G2,IF(D48="Mme Caroline Zbinden",Listesdéroulante!G3,IF(D48="Mme Marijana Tomic",Listesdéroulante!G4,IF(D48="Mme Christine Künzli",Listesdéroulante!G5,IF(D48="Mme Magalie Rey",Listesdéroulante!G6))))))</f>
        <v>0</v>
      </c>
    </row>
    <row r="51" spans="2:4" x14ac:dyDescent="0.3">
      <c r="B51" s="40" t="s">
        <v>95</v>
      </c>
      <c r="D51" s="40"/>
    </row>
    <row r="52" spans="2:4" x14ac:dyDescent="0.3">
      <c r="B52" s="18"/>
    </row>
    <row r="53" spans="2:4" hidden="1" x14ac:dyDescent="0.3">
      <c r="B53" s="18"/>
    </row>
    <row r="54" spans="2:4" hidden="1" x14ac:dyDescent="0.3">
      <c r="B54" s="18"/>
    </row>
    <row r="55" spans="2:4" x14ac:dyDescent="0.3"/>
    <row r="56" spans="2:4" x14ac:dyDescent="0.3"/>
    <row r="57" spans="2:4" x14ac:dyDescent="0.3"/>
    <row r="58" spans="2:4" x14ac:dyDescent="0.3"/>
    <row r="64" spans="2:4" x14ac:dyDescent="0.3"/>
  </sheetData>
  <sheetProtection formatRows="0"/>
  <mergeCells count="7">
    <mergeCell ref="A17:A18"/>
    <mergeCell ref="B41:B42"/>
    <mergeCell ref="D41:D42"/>
    <mergeCell ref="D44:D45"/>
    <mergeCell ref="D19:E19"/>
    <mergeCell ref="D20:E20"/>
    <mergeCell ref="B38:E38"/>
  </mergeCells>
  <dataValidations count="1">
    <dataValidation type="list" allowBlank="1" showInputMessage="1" showErrorMessage="1" sqref="C30:C32 C36 C39 C6:C14 C25:C27" xr:uid="{00000000-0002-0000-0100-000000000000}">
      <formula1>O_N</formula1>
    </dataValidation>
  </dataValidations>
  <hyperlinks>
    <hyperlink ref="E16" r:id="rId1" display="https://www.fr.ch/sej/vie-quotidienne/structures-daccueil/calculateur-de-leffectif-du-personnel-en-creche" xr:uid="{00000000-0004-0000-0100-000000000000}"/>
  </hyperlinks>
  <pageMargins left="0.25196850393700793" right="0.25196850393700793" top="0.39370078740157483" bottom="0.39370078740157483" header="0.29921259842519687" footer="0.29921259842519687"/>
  <pageSetup paperSize="9" scale="86" fitToHeight="0" orientation="landscape" r:id="rId2"/>
  <headerFooter>
    <oddFooter>Page &amp;P</oddFooter>
  </headerFooter>
  <rowBreaks count="2" manualBreakCount="2">
    <brk id="14" max="16383" man="1"/>
    <brk id="23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12"/>
  <sheetViews>
    <sheetView workbookViewId="0">
      <selection activeCell="F7" sqref="F7"/>
    </sheetView>
  </sheetViews>
  <sheetFormatPr baseColWidth="10" defaultRowHeight="14.4" x14ac:dyDescent="0.3"/>
  <cols>
    <col min="1" max="1" width="14.109375" customWidth="1"/>
    <col min="2" max="2" width="2.6640625" customWidth="1"/>
    <col min="3" max="3" width="27.5546875" customWidth="1"/>
    <col min="4" max="4" width="2.5546875" customWidth="1"/>
    <col min="6" max="6" width="29.33203125" customWidth="1"/>
    <col min="7" max="7" width="45.5546875" customWidth="1"/>
  </cols>
  <sheetData>
    <row r="1" spans="1:7" x14ac:dyDescent="0.3">
      <c r="A1" t="s">
        <v>61</v>
      </c>
      <c r="C1" t="s">
        <v>15</v>
      </c>
      <c r="E1" t="s">
        <v>34</v>
      </c>
      <c r="F1" t="s">
        <v>45</v>
      </c>
      <c r="G1" s="11" t="s">
        <v>62</v>
      </c>
    </row>
    <row r="2" spans="1:7" x14ac:dyDescent="0.3">
      <c r="A2" t="s">
        <v>8</v>
      </c>
      <c r="C2" t="s">
        <v>14</v>
      </c>
      <c r="E2" t="s">
        <v>35</v>
      </c>
      <c r="F2" t="s">
        <v>105</v>
      </c>
      <c r="G2" s="11" t="s">
        <v>106</v>
      </c>
    </row>
    <row r="3" spans="1:7" x14ac:dyDescent="0.3">
      <c r="A3" t="s">
        <v>10</v>
      </c>
      <c r="C3" t="s">
        <v>16</v>
      </c>
      <c r="F3" t="s">
        <v>46</v>
      </c>
      <c r="G3" s="11" t="s">
        <v>63</v>
      </c>
    </row>
    <row r="4" spans="1:7" x14ac:dyDescent="0.3">
      <c r="A4" t="s">
        <v>9</v>
      </c>
      <c r="C4" t="s">
        <v>17</v>
      </c>
      <c r="F4" t="s">
        <v>47</v>
      </c>
      <c r="G4" s="11" t="s">
        <v>64</v>
      </c>
    </row>
    <row r="5" spans="1:7" x14ac:dyDescent="0.3">
      <c r="A5" t="s">
        <v>11</v>
      </c>
      <c r="C5" t="s">
        <v>18</v>
      </c>
      <c r="F5" t="s">
        <v>48</v>
      </c>
      <c r="G5" s="11" t="s">
        <v>103</v>
      </c>
    </row>
    <row r="6" spans="1:7" x14ac:dyDescent="0.3">
      <c r="A6" t="s">
        <v>12</v>
      </c>
      <c r="C6" t="s">
        <v>19</v>
      </c>
      <c r="F6" t="s">
        <v>107</v>
      </c>
      <c r="G6" s="11" t="s">
        <v>108</v>
      </c>
    </row>
    <row r="7" spans="1:7" x14ac:dyDescent="0.3">
      <c r="A7" t="s">
        <v>13</v>
      </c>
      <c r="C7" t="s">
        <v>20</v>
      </c>
    </row>
    <row r="8" spans="1:7" x14ac:dyDescent="0.3">
      <c r="A8" t="s">
        <v>51</v>
      </c>
      <c r="C8" t="s">
        <v>21</v>
      </c>
    </row>
    <row r="9" spans="1:7" x14ac:dyDescent="0.3">
      <c r="A9" t="s">
        <v>52</v>
      </c>
      <c r="C9" t="s">
        <v>23</v>
      </c>
    </row>
    <row r="10" spans="1:7" x14ac:dyDescent="0.3">
      <c r="A10" t="s">
        <v>53</v>
      </c>
      <c r="C10" t="s">
        <v>22</v>
      </c>
    </row>
    <row r="11" spans="1:7" x14ac:dyDescent="0.3">
      <c r="A11" s="42"/>
      <c r="C11" t="s">
        <v>24</v>
      </c>
    </row>
    <row r="12" spans="1:7" x14ac:dyDescent="0.3">
      <c r="C12" s="41" t="s">
        <v>59</v>
      </c>
    </row>
  </sheetData>
  <hyperlinks>
    <hyperlink ref="G1" r:id="rId1" xr:uid="{00000000-0004-0000-0200-000000000000}"/>
    <hyperlink ref="G2" r:id="rId2" xr:uid="{00000000-0004-0000-0200-000001000000}"/>
    <hyperlink ref="G3" r:id="rId3" xr:uid="{00000000-0004-0000-0200-000002000000}"/>
    <hyperlink ref="G5" r:id="rId4" xr:uid="{00000000-0004-0000-0200-000003000000}"/>
    <hyperlink ref="G4" r:id="rId5" xr:uid="{00000000-0004-0000-0200-000004000000}"/>
    <hyperlink ref="G6" r:id="rId6" xr:uid="{00000000-0004-0000-02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1. Données générales</vt:lpstr>
      <vt:lpstr>2. Données en lien avec l'OPE</vt:lpstr>
      <vt:lpstr>Listesdéroulante</vt:lpstr>
      <vt:lpstr>Direction</vt:lpstr>
      <vt:lpstr>Educatrice_PE</vt:lpstr>
      <vt:lpstr>Fonction</vt:lpstr>
      <vt:lpstr>IPE</vt:lpstr>
      <vt:lpstr>O_N</vt:lpstr>
      <vt:lpstr>oui</vt:lpstr>
      <vt:lpstr>Personnel_éducatif</vt:lpstr>
      <vt:lpstr>TEL_IPE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Zbinden Chappuis Caroline</dc:creator>
  <dc:description>2018_01_31_version1.0_pubiée_web</dc:description>
  <cp:lastModifiedBy>Zbinden Chappuis Caroline</cp:lastModifiedBy>
  <cp:lastPrinted>2018-11-19T08:54:29Z</cp:lastPrinted>
  <dcterms:created xsi:type="dcterms:W3CDTF">2016-07-14T11:07:46Z</dcterms:created>
  <dcterms:modified xsi:type="dcterms:W3CDTF">2021-06-10T07:53:55Z</dcterms:modified>
</cp:coreProperties>
</file>