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480" yWindow="60" windowWidth="12396" windowHeight="9312"/>
  </bookViews>
  <sheets>
    <sheet name="OLMIS atelier" sheetId="1" r:id="rId1"/>
    <sheet name="RECAP" sheetId="2" r:id="rId2"/>
  </sheets>
  <definedNames>
    <definedName name="_xlnm.Print_Area" localSheetId="0">'OLMIS atelier'!$A$1:$F$59</definedName>
    <definedName name="Z_D54B3FC4_0E2E_46A5_8513_1CC22D35B9A1_.wvu.PrintArea" localSheetId="0" hidden="1">'OLMIS atelier'!$A$1:$F$59</definedName>
  </definedNames>
  <calcPr calcId="145621"/>
  <customWorkbookViews>
    <customWorkbookView name="demundc - Persönliche Ansicht" guid="{D54B3FC4-0E2E-46A5-8513-1CC22D35B9A1}" mergeInterval="0" personalView="1" maximized="1" xWindow="1" yWindow="1" windowWidth="1680" windowHeight="825" activeSheetId="1"/>
  </customWorkbookViews>
</workbook>
</file>

<file path=xl/calcChain.xml><?xml version="1.0" encoding="utf-8"?>
<calcChain xmlns="http://schemas.openxmlformats.org/spreadsheetml/2006/main">
  <c r="B2" i="2" l="1"/>
  <c r="C26" i="1"/>
  <c r="C42" i="1"/>
  <c r="F56" i="1"/>
  <c r="F55" i="1"/>
  <c r="F54" i="1"/>
  <c r="F53" i="1"/>
  <c r="F52" i="1"/>
  <c r="F49" i="1"/>
  <c r="F48" i="1"/>
  <c r="F47" i="1"/>
  <c r="F46" i="1"/>
  <c r="F45" i="1"/>
  <c r="F40" i="1"/>
  <c r="F39" i="1"/>
  <c r="F38" i="1"/>
  <c r="F37" i="1"/>
  <c r="F36" i="1"/>
  <c r="F33" i="1"/>
  <c r="F32" i="1"/>
  <c r="F31" i="1"/>
  <c r="F30" i="1"/>
  <c r="F29" i="1"/>
  <c r="F16" i="1"/>
  <c r="F15" i="1"/>
  <c r="F14" i="1"/>
  <c r="F17" i="1" l="1"/>
  <c r="C3" i="2" s="1"/>
  <c r="F57" i="1"/>
  <c r="F41" i="1" l="1"/>
  <c r="B9" i="2" s="1"/>
  <c r="C9" i="2" s="1"/>
  <c r="F50" i="1"/>
  <c r="B11" i="2" s="1"/>
  <c r="C11" i="2" s="1"/>
  <c r="B13" i="2"/>
  <c r="F34" i="1"/>
  <c r="B7" i="2" s="1"/>
  <c r="C7" i="2" s="1"/>
  <c r="F58" i="1" l="1"/>
  <c r="F59" i="1" s="1"/>
  <c r="C4" i="2" s="1"/>
  <c r="C13" i="2"/>
  <c r="C17" i="2" s="1"/>
  <c r="B15" i="2"/>
</calcChain>
</file>

<file path=xl/sharedStrings.xml><?xml version="1.0" encoding="utf-8"?>
<sst xmlns="http://schemas.openxmlformats.org/spreadsheetml/2006/main" count="109" uniqueCount="98">
  <si>
    <t>No</t>
  </si>
  <si>
    <t>Pt</t>
  </si>
  <si>
    <t>Année de naissance</t>
  </si>
  <si>
    <t>Sexe</t>
  </si>
  <si>
    <t>Langue maternelle</t>
  </si>
  <si>
    <t>Remarques</t>
  </si>
  <si>
    <t>Date d'entrée</t>
  </si>
  <si>
    <t>Date de sortie</t>
  </si>
  <si>
    <t>Total</t>
  </si>
  <si>
    <t>Besoins</t>
  </si>
  <si>
    <t>Indicateurs</t>
  </si>
  <si>
    <t>Pts</t>
  </si>
  <si>
    <t>Pond.</t>
  </si>
  <si>
    <t>Cette personne possède le geste rond, harmonieux et précis adéquat pour assurer une excellente finition du travail.</t>
  </si>
  <si>
    <t>Cette personne organise et gère la chronologie de son travail de façon indépendante une fois celui-ci expliqué.</t>
  </si>
  <si>
    <t>Cette personne conduit son activité en respectant les étapes, reprend celles-ci avec persévérance et sans se dissiper, si elle a été interrompue.</t>
  </si>
  <si>
    <t>Cette personne gère les risques d'accident et ce qui peut nuire à son intégrité (excès de nourriture, de boissons, de tabac, d'alcool, de médicaments). Elle utilise les mesures de protection.</t>
  </si>
  <si>
    <t>Cette personne sait lire, écrire, calculer et peut décrypter des plans, listes, modes d'emploi et recettes.</t>
  </si>
  <si>
    <t>Cette personne comprend des consignes conditionnelles et / ou successives même si elles sont nouvelles.</t>
  </si>
  <si>
    <t>Cette personne mémorise et peut appliquer plus de trois consignes additionnelles et / ou conditionnelles.</t>
  </si>
  <si>
    <t>Calcul du nombre d'heures</t>
  </si>
  <si>
    <t>Cette personne possède l'habileté et la vitesse d'exécution permettant d'assurer une cadence de travail soutenue.</t>
  </si>
  <si>
    <t>NP</t>
  </si>
  <si>
    <t>Cet item n’est pas pertinent pour la personne ; l’activité en question ne figure pas parmi les objectifs envisageables dans son projet individuel, par conséquent la personne ne bénéficie pas de soutien en la matière. Cependant, cette cotation ne peut pas s’appliquer à l’ensemble des items du Domaine des compétences émotionnelles et sociales ainsi qu’à ceux du Domaine des compétences physiques et fonctionnelles, de même qu’aux items 3.2 et 3.4 du Domaine des compétences cognitives et de communication. Ces items sont considérés comme vitaux.</t>
  </si>
  <si>
    <t xml:space="preserve">Aucun soutien apporté 
</t>
  </si>
  <si>
    <t>Non pertinent</t>
  </si>
  <si>
    <t xml:space="preserve">
La personne atteint le principe de normalisation seule et aucune vérification ni aucun rappel ne sont effectués par les accompagnants.
</t>
  </si>
  <si>
    <t xml:space="preserve">
Pour atteindre le principe de normalisation, la personne a besoin d’un rappel ou d’un encouragement pour initier l’activité ou mobiliser ses compétences et/ou d’un contrôle pour y parvenir. 
L’organisation préalable de l’environnement ou l’aménagement de la situation relèvent de ce type de soutien.
</t>
  </si>
  <si>
    <t xml:space="preserve">Incitation de départ et/ou contrôle final </t>
  </si>
  <si>
    <t xml:space="preserve">
En plus d’incitation ou de contrôle, pour atteindre le principe de normalisation, la personne a besoin d’informations, de conseils ou de démonstrations pour réaliser l’activité ou pour mobiliser ses compétences. 
</t>
  </si>
  <si>
    <t>Indication et supervision du déroulement</t>
  </si>
  <si>
    <t xml:space="preserve">
L’atteinte du principe de normalisation exige que l’accompagnant assure à la personne une guidance verbale et/ou une aide physique partielle. Pour réaliser l’activité ou pour mobiliser ses compétences, la personne a besoin régulièrement de consignes précises, voire d’accompagnement lors de la réalisation du geste.
</t>
  </si>
  <si>
    <t>Guidance verbale et/ou aide physique partielle</t>
  </si>
  <si>
    <t xml:space="preserve">
Pour atteindre le principe de normalisation, la personne est totalement tributaire d’aide et de contrôle soutenus, voire de la réalisation de l’activité par l’accompagnant. 
</t>
  </si>
  <si>
    <t>Accompagnement constant et/ou suppléance</t>
  </si>
  <si>
    <t>Aide au remplissage de l'outil : Définition des indicateurs</t>
  </si>
  <si>
    <t>Définition de l'item</t>
  </si>
  <si>
    <t>Définition du principe de normalisation</t>
  </si>
  <si>
    <t>Domaine des compétences pratiques et d'exécution</t>
  </si>
  <si>
    <r>
      <t xml:space="preserve">La </t>
    </r>
    <r>
      <rPr>
        <i/>
        <sz val="8"/>
        <rFont val="Arial"/>
        <family val="2"/>
      </rPr>
      <t>Rapidité</t>
    </r>
    <r>
      <rPr>
        <sz val="8"/>
        <rFont val="Arial"/>
        <family val="2"/>
      </rPr>
      <t xml:space="preserve"> renvoie à la capacité d’assurer le tempo, le rythme ou la cadence requise</t>
    </r>
  </si>
  <si>
    <r>
      <t xml:space="preserve">La </t>
    </r>
    <r>
      <rPr>
        <i/>
        <sz val="8"/>
        <rFont val="Arial"/>
        <family val="2"/>
      </rPr>
      <t xml:space="preserve">Maîtrise pratique </t>
    </r>
    <r>
      <rPr>
        <sz val="8"/>
        <rFont val="Arial"/>
        <family val="2"/>
      </rPr>
      <t>renvoie aux habiletés gestuelles requises à l'utilisation adéquate d'outils ou des dispositifs techniques</t>
    </r>
  </si>
  <si>
    <r>
      <t>L’</t>
    </r>
    <r>
      <rPr>
        <i/>
        <sz val="8"/>
        <rFont val="Arial"/>
        <family val="2"/>
      </rPr>
      <t>Organisation</t>
    </r>
    <r>
      <rPr>
        <sz val="8"/>
        <rFont val="Arial"/>
        <family val="2"/>
      </rPr>
      <t xml:space="preserve"> renvoie à la gestion du déroulement de l’activité</t>
    </r>
  </si>
  <si>
    <r>
      <t xml:space="preserve">La </t>
    </r>
    <r>
      <rPr>
        <i/>
        <sz val="8"/>
        <rFont val="Arial"/>
        <family val="2"/>
      </rPr>
      <t>Responsabilité</t>
    </r>
    <r>
      <rPr>
        <sz val="8"/>
        <rFont val="Arial"/>
        <family val="2"/>
      </rPr>
      <t xml:space="preserve"> renvoie à l’intérêt porté à la qualité du résultat des actions entreprises</t>
    </r>
  </si>
  <si>
    <t>Cette personne contrôle son travail (perçoit ses erreurs, les corrige d'elle-même ou s'en réfère à qui peut lui apporter de l'aide).</t>
  </si>
  <si>
    <t xml:space="preserve">Cette personne s'adapte de façon critique pour la bonne cohésion du groupe. </t>
  </si>
  <si>
    <t xml:space="preserve">Cette personne entre facilement en relation et sait se faire admettre par ses pairs. </t>
  </si>
  <si>
    <t>Cette personne évalue les différents éléments d'une nouveauté pour appliquer la solution la plus adaptée. Elle gère les imprévus et réajuste ses comportements, ses actes en fonction des buts à atteindre.</t>
  </si>
  <si>
    <t xml:space="preserve">Cette personne s’affirme tout en respectant les droits des autres. </t>
  </si>
  <si>
    <r>
      <t xml:space="preserve">La </t>
    </r>
    <r>
      <rPr>
        <i/>
        <sz val="8"/>
        <rFont val="Arial"/>
        <family val="2"/>
      </rPr>
      <t>Maîtrise de soi</t>
    </r>
    <r>
      <rPr>
        <sz val="8"/>
        <rFont val="Arial"/>
        <family val="2"/>
      </rPr>
      <t xml:space="preserve"> renvoie aux habiletés de gérer les émotions face aux aléas de la vie courante</t>
    </r>
  </si>
  <si>
    <r>
      <t xml:space="preserve">Les </t>
    </r>
    <r>
      <rPr>
        <i/>
        <sz val="8"/>
        <rFont val="Arial"/>
        <family val="2"/>
      </rPr>
      <t>Relations</t>
    </r>
    <r>
      <rPr>
        <sz val="8"/>
        <rFont val="Arial"/>
        <family val="2"/>
      </rPr>
      <t xml:space="preserve"> renvoient aux habiletés à établir et à entretenir son réseau social</t>
    </r>
  </si>
  <si>
    <r>
      <t>L’</t>
    </r>
    <r>
      <rPr>
        <i/>
        <sz val="8"/>
        <rFont val="Arial"/>
        <family val="2"/>
      </rPr>
      <t>Adaptation</t>
    </r>
    <r>
      <rPr>
        <sz val="8"/>
        <rFont val="Arial"/>
        <family val="2"/>
      </rPr>
      <t xml:space="preserve"> renvoie aux habiletés de composer avec la nouveauté et les changements</t>
    </r>
  </si>
  <si>
    <r>
      <t xml:space="preserve">Les </t>
    </r>
    <r>
      <rPr>
        <i/>
        <sz val="8"/>
        <rFont val="Arial"/>
        <family val="2"/>
      </rPr>
      <t>Droits et Devoirs</t>
    </r>
    <r>
      <rPr>
        <sz val="8"/>
        <rFont val="Arial"/>
        <family val="2"/>
      </rPr>
      <t xml:space="preserve"> renvoient aux habiletés de respecter les règles et de défendre ses droits</t>
    </r>
  </si>
  <si>
    <r>
      <t xml:space="preserve">Le </t>
    </r>
    <r>
      <rPr>
        <i/>
        <sz val="8"/>
        <rFont val="Arial"/>
        <family val="2"/>
      </rPr>
      <t>Maintien de l’intégrité</t>
    </r>
    <r>
      <rPr>
        <sz val="8"/>
        <rFont val="Arial"/>
        <family val="2"/>
      </rPr>
      <t xml:space="preserve"> renvoie aux habiletés de préserver sa santé physique et psychique</t>
    </r>
  </si>
  <si>
    <r>
      <t xml:space="preserve">Les </t>
    </r>
    <r>
      <rPr>
        <i/>
        <sz val="8"/>
        <rFont val="Arial"/>
        <family val="2"/>
      </rPr>
      <t>Acquis scolaires</t>
    </r>
    <r>
      <rPr>
        <sz val="8"/>
        <rFont val="Arial"/>
        <family val="2"/>
      </rPr>
      <t xml:space="preserve"> renvoient aux habiletés d’exploiter au quotidien ses compétences en matière de lecture, écriture et calcul</t>
    </r>
  </si>
  <si>
    <r>
      <t xml:space="preserve">La </t>
    </r>
    <r>
      <rPr>
        <i/>
        <sz val="8"/>
        <rFont val="Arial"/>
        <family val="2"/>
      </rPr>
      <t>Compréhension</t>
    </r>
    <r>
      <rPr>
        <sz val="8"/>
        <rFont val="Arial"/>
        <family val="2"/>
      </rPr>
      <t xml:space="preserve"> renvoie aux habiletés de donner un sens à un message</t>
    </r>
  </si>
  <si>
    <r>
      <t xml:space="preserve">La </t>
    </r>
    <r>
      <rPr>
        <i/>
        <sz val="8"/>
        <rFont val="Arial"/>
        <family val="2"/>
      </rPr>
      <t>Mémorisation</t>
    </r>
    <r>
      <rPr>
        <sz val="8"/>
        <rFont val="Arial"/>
        <family val="2"/>
      </rPr>
      <t xml:space="preserve"> renvoie aux habiletés de se rappeler d’une information et de l’utiliser</t>
    </r>
  </si>
  <si>
    <r>
      <t>L’</t>
    </r>
    <r>
      <rPr>
        <i/>
        <sz val="8"/>
        <rFont val="Arial"/>
        <family val="2"/>
      </rPr>
      <t>Expression</t>
    </r>
    <r>
      <rPr>
        <sz val="8"/>
        <rFont val="Arial"/>
        <family val="2"/>
      </rPr>
      <t xml:space="preserve"> renvoie aux habiletés d’utiliser un code de communication</t>
    </r>
  </si>
  <si>
    <r>
      <t>L’</t>
    </r>
    <r>
      <rPr>
        <i/>
        <sz val="8"/>
        <rFont val="Arial"/>
        <family val="2"/>
      </rPr>
      <t>Orientation</t>
    </r>
    <r>
      <rPr>
        <sz val="8"/>
        <rFont val="Arial"/>
        <family val="2"/>
      </rPr>
      <t xml:space="preserve"> renvoie aux habiletés de se situer dans le temps et dans l’espace</t>
    </r>
  </si>
  <si>
    <r>
      <t xml:space="preserve">La </t>
    </r>
    <r>
      <rPr>
        <i/>
        <sz val="8"/>
        <rFont val="Arial"/>
        <family val="2"/>
      </rPr>
      <t>Posture</t>
    </r>
    <r>
      <rPr>
        <sz val="8"/>
        <rFont val="Arial"/>
        <family val="2"/>
      </rPr>
      <t xml:space="preserve"> et la </t>
    </r>
    <r>
      <rPr>
        <i/>
        <sz val="8"/>
        <rFont val="Arial"/>
        <family val="2"/>
      </rPr>
      <t>Mobilité</t>
    </r>
    <r>
      <rPr>
        <sz val="8"/>
        <rFont val="Arial"/>
        <family val="2"/>
      </rPr>
      <t xml:space="preserve"> renvoient aux facultés motrices nécessaires au bon positionnement et au déplacement </t>
    </r>
  </si>
  <si>
    <r>
      <t>L’</t>
    </r>
    <r>
      <rPr>
        <i/>
        <sz val="8"/>
        <rFont val="Arial"/>
        <family val="2"/>
      </rPr>
      <t>Alimentation</t>
    </r>
    <r>
      <rPr>
        <sz val="8"/>
        <rFont val="Arial"/>
        <family val="2"/>
      </rPr>
      <t xml:space="preserve"> renvoie à l’ensemble des habiletés nécessaires à garantir à son organisme un apport nutritif adéquat</t>
    </r>
  </si>
  <si>
    <r>
      <t xml:space="preserve">Les </t>
    </r>
    <r>
      <rPr>
        <i/>
        <sz val="8"/>
        <rFont val="Arial"/>
        <family val="2"/>
      </rPr>
      <t>Perceptions</t>
    </r>
    <r>
      <rPr>
        <sz val="8"/>
        <rFont val="Arial"/>
        <family val="2"/>
      </rPr>
      <t xml:space="preserve"> renvoient aux habiletés à utiliser ses différents sens</t>
    </r>
  </si>
  <si>
    <r>
      <t>L’</t>
    </r>
    <r>
      <rPr>
        <i/>
        <sz val="8"/>
        <rFont val="Arial"/>
        <family val="2"/>
      </rPr>
      <t>Hygiène</t>
    </r>
    <r>
      <rPr>
        <sz val="8"/>
        <rFont val="Arial"/>
        <family val="2"/>
      </rPr>
      <t xml:space="preserve"> renvoie à l’ensemble des habiletés nécessaires à entretenir son corps et son apparence </t>
    </r>
  </si>
  <si>
    <r>
      <t xml:space="preserve">Les </t>
    </r>
    <r>
      <rPr>
        <i/>
        <sz val="8"/>
        <rFont val="Arial"/>
        <family val="2"/>
      </rPr>
      <t>Soins</t>
    </r>
    <r>
      <rPr>
        <sz val="8"/>
        <rFont val="Arial"/>
        <family val="2"/>
      </rPr>
      <t xml:space="preserve"> renvoient à l’ensemble des habiletés nécessaires au maintien de la santé</t>
    </r>
  </si>
  <si>
    <t>Numéro AVS:</t>
  </si>
  <si>
    <t>Cette personne gère l’ensemble des activités nécessaires à son équilibre alimentaire (des achats à la consommation).</t>
  </si>
  <si>
    <t>Cette personne maintient son hygiène personnelle de manière adéquate (propreté corporelle et vestimentaire).</t>
  </si>
  <si>
    <t>Cette personne assume ses soins tels que la gestion des médicaments, les rendez-vous et autres soins médicaux.</t>
  </si>
  <si>
    <t>Cette personne peut traduire ses besoins et émotions par un ou plusieurs moyens verbaux et / ou non verbaux appropriés.</t>
  </si>
  <si>
    <t>Domaines</t>
  </si>
  <si>
    <t xml:space="preserve">Total OLMIS par domaine de compétences </t>
  </si>
  <si>
    <t>Compétences pratiques et d'exécution</t>
  </si>
  <si>
    <t xml:space="preserve">Compétences cognitives et de communication </t>
  </si>
  <si>
    <t>Total heures pondérés</t>
  </si>
  <si>
    <t>Date de l'évaluation</t>
  </si>
  <si>
    <t>Numéro sécurité sociale (AVS)</t>
  </si>
  <si>
    <t>Domaine des compétences émotionnelles et sociales</t>
  </si>
  <si>
    <t>Domaine des compétences physiques et fonctionnelles</t>
  </si>
  <si>
    <r>
      <t xml:space="preserve">La </t>
    </r>
    <r>
      <rPr>
        <i/>
        <sz val="8"/>
        <rFont val="Arial"/>
        <family val="2"/>
      </rPr>
      <t>Continuité</t>
    </r>
    <r>
      <rPr>
        <sz val="8"/>
        <rFont val="Arial"/>
        <family val="2"/>
      </rPr>
      <t xml:space="preserve"> renvoie à l’engagement à réaliser une activité (mener à terme)</t>
    </r>
  </si>
  <si>
    <t>Outil Latin de Mesure de l'Intensité des Soutiens - OLMIS</t>
  </si>
  <si>
    <t>Total OLMIS Atelier (points pondérés sur les 20 items)</t>
  </si>
  <si>
    <t>Total heures pondérées</t>
  </si>
  <si>
    <t>Total domaine des compétences pratiques et d'exécution</t>
  </si>
  <si>
    <t>Total domaine des compétences émotionnelles et sociales</t>
  </si>
  <si>
    <t xml:space="preserve">Domaine des compétences cognitives et de communication </t>
  </si>
  <si>
    <t xml:space="preserve">Total domaine des compétences cognitives et de communication </t>
  </si>
  <si>
    <t>Score final OLMIS Atelier (Total OLMIS Atelier*Total heures pondérées/1000)</t>
  </si>
  <si>
    <t xml:space="preserve">Score final OLMIS par domaine de compétences </t>
  </si>
  <si>
    <t>Réside ds institution, si oui laquelle</t>
  </si>
  <si>
    <t xml:space="preserve">Total domaine des compétences physiques et fonctionnelles </t>
  </si>
  <si>
    <t>Résultats de l'évaluation</t>
  </si>
  <si>
    <t>Compétences émotionnelles et sociales</t>
  </si>
  <si>
    <t>Compétences physiques et fonctionnelles</t>
  </si>
  <si>
    <t>Nom, Prénom</t>
  </si>
  <si>
    <t>Institution, structure</t>
  </si>
  <si>
    <t>Nombre d'heures d'absence (maladie,accident, absences diverses y compris durant la période d'intégration</t>
  </si>
  <si>
    <r>
      <t xml:space="preserve">Nombre d'heures de présence durant l'année de référence
</t>
    </r>
    <r>
      <rPr>
        <b/>
        <u/>
        <sz val="10"/>
        <rFont val="Arial"/>
        <family val="2"/>
      </rPr>
      <t>période d'intégration et vacances non comprise</t>
    </r>
  </si>
  <si>
    <t>Nombre d'heures de présence durant la période d'intégration</t>
  </si>
  <si>
    <t>Cette personne adapte sa posture à la majorité des positions que le travail exige sans compensation ni conséquence sur la précision et l'efficacité.</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</si>
</sst>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8"/>
      <name val="Arial"/>
      <family val="2"/>
    </font>
    <font>
      <b/>
      <sz val="10"/>
      <name val="Arial"/>
      <family val="2"/>
    </font>
    <font>
      <sz val="10"/>
      <name val="Arial"/>
      <family val="2"/>
    </font>
    <font>
      <b/>
      <sz val="11"/>
      <name val="Arial"/>
      <family val="2"/>
    </font>
    <font>
      <b/>
      <sz val="12"/>
      <name val="Arial"/>
      <family val="2"/>
    </font>
    <font>
      <sz val="10"/>
      <name val="Arial"/>
      <family val="2"/>
    </font>
    <font>
      <sz val="8"/>
      <name val="Arial"/>
      <family val="2"/>
    </font>
    <font>
      <i/>
      <sz val="8"/>
      <name val="Arial"/>
      <family val="2"/>
    </font>
    <font>
      <sz val="10"/>
      <color rgb="FFFF0000"/>
      <name val="Arial"/>
      <family val="2"/>
    </font>
    <font>
      <b/>
      <i/>
      <sz val="16"/>
      <name val="Arial"/>
      <family val="2"/>
    </font>
    <font>
      <sz val="12"/>
      <name val="Arial"/>
      <family val="2"/>
    </font>
    <font>
      <b/>
      <u/>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123">
    <xf numFmtId="0" fontId="0" fillId="0" borderId="0" xfId="0"/>
    <xf numFmtId="0" fontId="0" fillId="0" borderId="0" xfId="0" applyAlignment="1">
      <alignment vertical="center"/>
    </xf>
    <xf numFmtId="0" fontId="0" fillId="2" borderId="0" xfId="0" applyFill="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0" fillId="2" borderId="0" xfId="0" applyFill="1" applyBorder="1"/>
    <xf numFmtId="0" fontId="4" fillId="2" borderId="1" xfId="0" applyFont="1" applyFill="1" applyBorder="1" applyAlignment="1">
      <alignment horizontal="center" vertical="center"/>
    </xf>
    <xf numFmtId="0" fontId="4" fillId="0" borderId="0" xfId="0" applyFont="1" applyAlignment="1">
      <alignment horizontal="center" vertical="center"/>
    </xf>
    <xf numFmtId="0" fontId="0" fillId="0" borderId="1" xfId="0"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0" xfId="0" applyAlignment="1">
      <alignment horizontal="left" vertical="center"/>
    </xf>
    <xf numFmtId="0" fontId="3" fillId="0" borderId="0" xfId="0" applyFont="1"/>
    <xf numFmtId="0" fontId="3" fillId="0" borderId="0" xfId="0" applyFont="1" applyAlignment="1">
      <alignment horizontal="right"/>
    </xf>
    <xf numFmtId="0" fontId="9" fillId="0" borderId="0" xfId="0" applyFont="1"/>
    <xf numFmtId="4" fontId="5" fillId="0" borderId="0" xfId="0" applyNumberFormat="1" applyFont="1" applyAlignment="1">
      <alignment horizontal="center" vertical="center"/>
    </xf>
    <xf numFmtId="0" fontId="11" fillId="0" borderId="0" xfId="0" applyFont="1" applyAlignment="1"/>
    <xf numFmtId="0" fontId="11" fillId="0" borderId="0" xfId="0" applyFont="1"/>
    <xf numFmtId="0" fontId="11" fillId="0" borderId="5" xfId="0" applyFont="1" applyBorder="1"/>
    <xf numFmtId="0" fontId="11" fillId="0" borderId="0" xfId="0" applyFont="1" applyAlignment="1">
      <alignment wrapText="1"/>
    </xf>
    <xf numFmtId="3" fontId="11" fillId="0" borderId="0" xfId="0" applyNumberFormat="1" applyFont="1" applyAlignment="1">
      <alignment horizontal="center"/>
    </xf>
    <xf numFmtId="2" fontId="11" fillId="0" borderId="0" xfId="0" applyNumberFormat="1" applyFont="1" applyAlignment="1">
      <alignment horizontal="center" vertical="center"/>
    </xf>
    <xf numFmtId="0" fontId="4" fillId="2" borderId="3" xfId="0" applyFont="1" applyFill="1" applyBorder="1" applyAlignment="1">
      <alignment horizontal="left" vertical="center" wrapText="1"/>
    </xf>
    <xf numFmtId="0" fontId="11" fillId="0" borderId="0" xfId="0" applyFont="1" applyAlignment="1">
      <alignment vertical="top" wrapText="1"/>
    </xf>
    <xf numFmtId="0" fontId="6" fillId="4" borderId="3" xfId="0" applyFont="1"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4" borderId="1" xfId="0" applyFill="1" applyBorder="1" applyAlignment="1">
      <alignment horizontal="left" vertical="center"/>
    </xf>
    <xf numFmtId="0" fontId="2"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1" xfId="0" applyBorder="1" applyAlignment="1">
      <alignment horizontal="center" vertical="center"/>
    </xf>
    <xf numFmtId="0" fontId="0" fillId="4" borderId="11" xfId="0" applyFill="1" applyBorder="1" applyAlignment="1">
      <alignment horizontal="center" vertical="center"/>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1" fillId="0" borderId="3" xfId="0" applyFont="1" applyBorder="1" applyAlignment="1">
      <alignment horizontal="left" vertical="top" wrapText="1"/>
    </xf>
    <xf numFmtId="0" fontId="7" fillId="0" borderId="0" xfId="0" applyFont="1" applyAlignment="1">
      <alignment horizontal="left" vertical="top" wrapText="1"/>
    </xf>
    <xf numFmtId="0" fontId="7" fillId="0" borderId="7" xfId="0" applyFont="1" applyBorder="1" applyAlignment="1">
      <alignment horizontal="left" vertical="top" wrapText="1"/>
    </xf>
    <xf numFmtId="0" fontId="7" fillId="0" borderId="1" xfId="0" applyFont="1" applyFill="1" applyBorder="1" applyAlignment="1">
      <alignment horizontal="left" vertical="top" wrapText="1"/>
    </xf>
    <xf numFmtId="0" fontId="1" fillId="0" borderId="0" xfId="0" applyFont="1" applyAlignment="1">
      <alignment horizontal="left" vertical="top" wrapText="1"/>
    </xf>
    <xf numFmtId="3" fontId="11" fillId="0" borderId="0" xfId="0" applyNumberFormat="1" applyFont="1" applyAlignment="1">
      <alignment horizontal="center" vertical="center"/>
    </xf>
    <xf numFmtId="0" fontId="2" fillId="2"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Border="1" applyAlignment="1">
      <alignment horizontal="left" vertical="top" wrapText="1"/>
    </xf>
    <xf numFmtId="0" fontId="11" fillId="0" borderId="5" xfId="0" applyFont="1" applyBorder="1" applyAlignment="1">
      <alignment horizontal="center" wrapText="1"/>
    </xf>
    <xf numFmtId="0" fontId="11" fillId="0" borderId="5" xfId="0" applyFont="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4" borderId="3" xfId="0" applyFont="1" applyFill="1" applyBorder="1" applyAlignment="1">
      <alignment horizontal="left" vertical="center"/>
    </xf>
    <xf numFmtId="0" fontId="3" fillId="4" borderId="3" xfId="0" applyFont="1" applyFill="1" applyBorder="1" applyAlignment="1">
      <alignment horizontal="left" vertical="center"/>
    </xf>
    <xf numFmtId="0" fontId="0" fillId="4" borderId="4" xfId="0" applyFill="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wrapText="1"/>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3" xfId="0"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xf>
    <xf numFmtId="0" fontId="0" fillId="0" borderId="4" xfId="0" applyFill="1" applyBorder="1" applyAlignment="1">
      <alignment horizont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4" fillId="2" borderId="2" xfId="0" applyFont="1" applyFill="1" applyBorder="1" applyAlignment="1" applyProtection="1">
      <alignment horizontal="left" vertical="center"/>
    </xf>
    <xf numFmtId="0" fontId="0" fillId="0" borderId="2" xfId="0" applyBorder="1" applyProtection="1"/>
    <xf numFmtId="0" fontId="0" fillId="0" borderId="4" xfId="0" applyBorder="1" applyProtection="1"/>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3" fillId="2" borderId="3"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6"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6" fillId="2" borderId="3" xfId="0" applyFont="1" applyFill="1" applyBorder="1" applyAlignment="1">
      <alignment horizontal="left" vertical="center" wrapText="1"/>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4" borderId="3" xfId="0" applyFont="1" applyFill="1" applyBorder="1" applyAlignment="1" applyProtection="1">
      <alignment horizontal="left" vertical="center"/>
    </xf>
    <xf numFmtId="0" fontId="0" fillId="4" borderId="4" xfId="0" applyFill="1" applyBorder="1" applyAlignment="1" applyProtection="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3" xfId="0" applyFont="1" applyFill="1" applyBorder="1" applyAlignment="1" applyProtection="1">
      <alignment horizontal="left" vertical="center"/>
      <protection locked="0"/>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5" fillId="2" borderId="0" xfId="0" applyFont="1" applyFill="1" applyBorder="1" applyAlignment="1">
      <alignment horizontal="center" vertical="center" wrapText="1"/>
    </xf>
    <xf numFmtId="0" fontId="3" fillId="4" borderId="3" xfId="0" applyFont="1" applyFill="1" applyBorder="1" applyAlignment="1">
      <alignment horizontal="left" vertical="center"/>
    </xf>
    <xf numFmtId="0" fontId="0" fillId="4" borderId="4" xfId="0" applyFill="1" applyBorder="1" applyAlignment="1">
      <alignment horizontal="left"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4"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xf>
    <xf numFmtId="0" fontId="2" fillId="4" borderId="4" xfId="0" applyFont="1" applyFill="1" applyBorder="1" applyAlignment="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0"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8" xfId="0" applyFont="1" applyBorder="1" applyAlignment="1">
      <alignment vertical="center"/>
    </xf>
  </cellXfs>
  <cellStyles count="1">
    <cellStyle name="Standard" xfId="0" builtinId="0"/>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OLMIS Atelier par domaine de compétences </a:t>
            </a:r>
          </a:p>
        </c:rich>
      </c:tx>
      <c:layout>
        <c:manualLayout>
          <c:xMode val="edge"/>
          <c:yMode val="edge"/>
          <c:x val="0.11342887866294588"/>
          <c:y val="2.0548688397190575E-2"/>
        </c:manualLayout>
      </c:layout>
      <c:overlay val="0"/>
    </c:title>
    <c:autoTitleDeleted val="0"/>
    <c:plotArea>
      <c:layout>
        <c:manualLayout>
          <c:layoutTarget val="inner"/>
          <c:xMode val="edge"/>
          <c:yMode val="edge"/>
          <c:x val="6.0480320901567838E-2"/>
          <c:y val="0.15671344154606373"/>
          <c:w val="0.90336868952579075"/>
          <c:h val="0.39905335855364449"/>
        </c:manualLayout>
      </c:layout>
      <c:barChart>
        <c:barDir val="col"/>
        <c:grouping val="clustered"/>
        <c:varyColors val="0"/>
        <c:ser>
          <c:idx val="0"/>
          <c:order val="0"/>
          <c:tx>
            <c:strRef>
              <c:f>RECAP!$B$5</c:f>
              <c:strCache>
                <c:ptCount val="1"/>
                <c:pt idx="0">
                  <c:v>Total OLMIS par domaine de compétences </c:v>
                </c:pt>
              </c:strCache>
            </c:strRef>
          </c:tx>
          <c:spPr>
            <a:solidFill>
              <a:srgbClr val="CCFF99"/>
            </a:solidFill>
          </c:spPr>
          <c:invertIfNegative val="0"/>
          <c:cat>
            <c:strRef>
              <c:f>RECAP!$A$6:$A$13</c:f>
              <c:strCache>
                <c:ptCount val="8"/>
                <c:pt idx="1">
                  <c:v>Compétences pratiques et d'exécution</c:v>
                </c:pt>
                <c:pt idx="3">
                  <c:v>Compétences émotionnelles et sociales</c:v>
                </c:pt>
                <c:pt idx="5">
                  <c:v>Compétences cognitives et de communication </c:v>
                </c:pt>
                <c:pt idx="7">
                  <c:v>Compétences physiques et fonctionnelles</c:v>
                </c:pt>
              </c:strCache>
            </c:strRef>
          </c:cat>
          <c:val>
            <c:numRef>
              <c:f>RECAP!$B$6:$B$13</c:f>
              <c:numCache>
                <c:formatCode>#,##0</c:formatCode>
                <c:ptCount val="8"/>
                <c:pt idx="1">
                  <c:v>0</c:v>
                </c:pt>
                <c:pt idx="3">
                  <c:v>0</c:v>
                </c:pt>
                <c:pt idx="5">
                  <c:v>0</c:v>
                </c:pt>
                <c:pt idx="7">
                  <c:v>0</c:v>
                </c:pt>
              </c:numCache>
            </c:numRef>
          </c:val>
        </c:ser>
        <c:dLbls>
          <c:showLegendKey val="0"/>
          <c:showVal val="0"/>
          <c:showCatName val="0"/>
          <c:showSerName val="0"/>
          <c:showPercent val="0"/>
          <c:showBubbleSize val="0"/>
        </c:dLbls>
        <c:gapWidth val="150"/>
        <c:axId val="125006592"/>
        <c:axId val="125008128"/>
      </c:barChart>
      <c:catAx>
        <c:axId val="125006592"/>
        <c:scaling>
          <c:orientation val="minMax"/>
        </c:scaling>
        <c:delete val="0"/>
        <c:axPos val="b"/>
        <c:majorTickMark val="out"/>
        <c:minorTickMark val="none"/>
        <c:tickLblPos val="nextTo"/>
        <c:txPr>
          <a:bodyPr rot="-5400000" vert="horz"/>
          <a:lstStyle/>
          <a:p>
            <a:pPr>
              <a:defRPr/>
            </a:pPr>
            <a:endParaRPr lang="de-DE"/>
          </a:p>
        </c:txPr>
        <c:crossAx val="125008128"/>
        <c:crosses val="autoZero"/>
        <c:auto val="1"/>
        <c:lblAlgn val="ctr"/>
        <c:lblOffset val="100"/>
        <c:noMultiLvlLbl val="0"/>
      </c:catAx>
      <c:valAx>
        <c:axId val="125008128"/>
        <c:scaling>
          <c:orientation val="minMax"/>
        </c:scaling>
        <c:delete val="0"/>
        <c:axPos val="l"/>
        <c:majorGridlines/>
        <c:numFmt formatCode="General" sourceLinked="1"/>
        <c:majorTickMark val="out"/>
        <c:minorTickMark val="none"/>
        <c:tickLblPos val="nextTo"/>
        <c:crossAx val="125006592"/>
        <c:crosses val="autoZero"/>
        <c:crossBetween val="between"/>
      </c:valAx>
    </c:plotArea>
    <c:plotVisOnly val="1"/>
    <c:dispBlanksAs val="gap"/>
    <c:showDLblsOverMax val="0"/>
  </c:chart>
  <c:printSettings>
    <c:headerFooter>
      <c:oddFooter>&amp;CVersion 1.0&amp;R&amp;D</c:oddFooter>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104776</xdr:colOff>
      <xdr:row>17</xdr:row>
      <xdr:rowOff>133350</xdr:rowOff>
    </xdr:from>
    <xdr:to>
      <xdr:col>2</xdr:col>
      <xdr:colOff>1095375</xdr:colOff>
      <xdr:row>38</xdr:row>
      <xdr:rowOff>142875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78"/>
  <sheetViews>
    <sheetView tabSelected="1" zoomScaleNormal="100" zoomScaleSheetLayoutView="100" workbookViewId="0">
      <selection activeCell="C2" sqref="C2:F2"/>
    </sheetView>
  </sheetViews>
  <sheetFormatPr baseColWidth="10" defaultRowHeight="13.2" x14ac:dyDescent="0.25"/>
  <cols>
    <col min="1" max="1" width="6.6640625" customWidth="1"/>
    <col min="2" max="2" width="23" customWidth="1"/>
    <col min="3" max="3" width="39.6640625" customWidth="1"/>
    <col min="4" max="4" width="5.33203125" customWidth="1"/>
    <col min="5" max="5" width="5.44140625" customWidth="1"/>
    <col min="6" max="6" width="9.33203125" customWidth="1"/>
  </cols>
  <sheetData>
    <row r="1" spans="1:6" ht="39.9" customHeight="1" x14ac:dyDescent="0.25">
      <c r="A1" s="92" t="s">
        <v>78</v>
      </c>
      <c r="B1" s="93"/>
      <c r="C1" s="93"/>
      <c r="D1" s="93"/>
      <c r="E1" s="93"/>
      <c r="F1" s="94"/>
    </row>
    <row r="2" spans="1:6" ht="20.100000000000001" customHeight="1" x14ac:dyDescent="0.25">
      <c r="A2" s="103" t="s">
        <v>92</v>
      </c>
      <c r="B2" s="104"/>
      <c r="C2" s="56"/>
      <c r="D2" s="57"/>
      <c r="E2" s="57"/>
      <c r="F2" s="58"/>
    </row>
    <row r="3" spans="1:6" ht="20.100000000000001" customHeight="1" x14ac:dyDescent="0.25">
      <c r="A3" s="50" t="s">
        <v>74</v>
      </c>
      <c r="B3" s="51"/>
      <c r="C3" s="56"/>
      <c r="D3" s="105"/>
      <c r="E3" s="105"/>
      <c r="F3" s="106"/>
    </row>
    <row r="4" spans="1:6" ht="20.100000000000001" customHeight="1" x14ac:dyDescent="0.25">
      <c r="A4" s="25" t="s">
        <v>2</v>
      </c>
      <c r="B4" s="26"/>
      <c r="C4" s="99"/>
      <c r="D4" s="57"/>
      <c r="E4" s="57"/>
      <c r="F4" s="58"/>
    </row>
    <row r="5" spans="1:6" ht="20.100000000000001" customHeight="1" x14ac:dyDescent="0.25">
      <c r="A5" s="27" t="s">
        <v>3</v>
      </c>
      <c r="B5" s="26"/>
      <c r="C5" s="56"/>
      <c r="D5" s="57"/>
      <c r="E5" s="57"/>
      <c r="F5" s="58"/>
    </row>
    <row r="6" spans="1:6" ht="20.100000000000001" customHeight="1" x14ac:dyDescent="0.25">
      <c r="A6" s="27" t="s">
        <v>4</v>
      </c>
      <c r="B6" s="26"/>
      <c r="C6" s="56"/>
      <c r="D6" s="57"/>
      <c r="E6" s="57"/>
      <c r="F6" s="58"/>
    </row>
    <row r="7" spans="1:6" ht="20.100000000000001" customHeight="1" x14ac:dyDescent="0.25">
      <c r="A7" s="27" t="s">
        <v>6</v>
      </c>
      <c r="B7" s="26"/>
      <c r="C7" s="56"/>
      <c r="D7" s="57"/>
      <c r="E7" s="57"/>
      <c r="F7" s="58"/>
    </row>
    <row r="8" spans="1:6" ht="20.100000000000001" customHeight="1" x14ac:dyDescent="0.25">
      <c r="A8" s="27" t="s">
        <v>7</v>
      </c>
      <c r="B8" s="26"/>
      <c r="C8" s="56"/>
      <c r="D8" s="57"/>
      <c r="E8" s="57"/>
      <c r="F8" s="58"/>
    </row>
    <row r="9" spans="1:6" ht="20.100000000000001" customHeight="1" x14ac:dyDescent="0.25">
      <c r="A9" s="95" t="s">
        <v>93</v>
      </c>
      <c r="B9" s="96"/>
      <c r="C9" s="56"/>
      <c r="D9" s="57"/>
      <c r="E9" s="57"/>
      <c r="F9" s="58"/>
    </row>
    <row r="10" spans="1:6" ht="20.100000000000001" customHeight="1" x14ac:dyDescent="0.25">
      <c r="A10" s="50" t="s">
        <v>73</v>
      </c>
      <c r="B10" s="26"/>
      <c r="C10" s="99"/>
      <c r="D10" s="57"/>
      <c r="E10" s="57"/>
      <c r="F10" s="58"/>
    </row>
    <row r="11" spans="1:6" ht="20.100000000000001" customHeight="1" x14ac:dyDescent="0.25">
      <c r="A11" s="49" t="s">
        <v>87</v>
      </c>
      <c r="B11" s="26"/>
      <c r="C11" s="56"/>
      <c r="D11" s="57"/>
      <c r="E11" s="57"/>
      <c r="F11" s="58"/>
    </row>
    <row r="12" spans="1:6" s="6" customFormat="1" ht="60" customHeight="1" x14ac:dyDescent="0.25">
      <c r="A12" s="28" t="s">
        <v>5</v>
      </c>
      <c r="B12" s="28"/>
      <c r="C12" s="56"/>
      <c r="D12" s="57"/>
      <c r="E12" s="57"/>
      <c r="F12" s="58"/>
    </row>
    <row r="13" spans="1:6" ht="50.1" customHeight="1" x14ac:dyDescent="0.25">
      <c r="A13" s="98" t="s">
        <v>20</v>
      </c>
      <c r="B13" s="98"/>
      <c r="C13" s="98"/>
      <c r="D13" s="98"/>
      <c r="E13" s="98"/>
      <c r="F13" s="98"/>
    </row>
    <row r="14" spans="1:6" s="13" customFormat="1" ht="39.9" customHeight="1" x14ac:dyDescent="0.25">
      <c r="A14" s="100" t="s">
        <v>95</v>
      </c>
      <c r="B14" s="100"/>
      <c r="C14" s="101"/>
      <c r="D14" s="47"/>
      <c r="E14" s="54">
        <v>1</v>
      </c>
      <c r="F14" s="41">
        <f>E14*D14</f>
        <v>0</v>
      </c>
    </row>
    <row r="15" spans="1:6" s="13" customFormat="1" ht="39.9" customHeight="1" x14ac:dyDescent="0.25">
      <c r="A15" s="101" t="s">
        <v>94</v>
      </c>
      <c r="B15" s="113"/>
      <c r="C15" s="114"/>
      <c r="D15" s="47"/>
      <c r="E15" s="55">
        <v>0.5</v>
      </c>
      <c r="F15" s="41">
        <f>E15*D15</f>
        <v>0</v>
      </c>
    </row>
    <row r="16" spans="1:6" s="13" customFormat="1" ht="39.9" customHeight="1" x14ac:dyDescent="0.25">
      <c r="A16" s="52" t="s">
        <v>96</v>
      </c>
      <c r="B16" s="53"/>
      <c r="C16" s="53"/>
      <c r="D16" s="47"/>
      <c r="E16" s="54">
        <v>1.5</v>
      </c>
      <c r="F16" s="41">
        <f>E16*D16</f>
        <v>0</v>
      </c>
    </row>
    <row r="17" spans="1:6" ht="110.1" customHeight="1" x14ac:dyDescent="0.25">
      <c r="A17" s="63" t="s">
        <v>72</v>
      </c>
      <c r="B17" s="64"/>
      <c r="C17" s="64"/>
      <c r="D17" s="65"/>
      <c r="E17" s="66"/>
      <c r="F17" s="43">
        <f>SUM(F14:F16)</f>
        <v>0</v>
      </c>
    </row>
    <row r="18" spans="1:6" s="2" customFormat="1" ht="45" customHeight="1" x14ac:dyDescent="0.25">
      <c r="A18" s="102" t="s">
        <v>35</v>
      </c>
      <c r="B18" s="102"/>
      <c r="C18" s="102"/>
      <c r="D18" s="102"/>
      <c r="E18" s="102"/>
      <c r="F18" s="102"/>
    </row>
    <row r="19" spans="1:6" s="1" customFormat="1" ht="94.5" customHeight="1" x14ac:dyDescent="0.25">
      <c r="A19" s="41" t="s">
        <v>1</v>
      </c>
      <c r="B19" s="7" t="s">
        <v>9</v>
      </c>
      <c r="C19" s="97" t="s">
        <v>10</v>
      </c>
      <c r="D19" s="97"/>
      <c r="E19" s="97"/>
      <c r="F19" s="97"/>
    </row>
    <row r="20" spans="1:6" ht="114.75" customHeight="1" x14ac:dyDescent="0.25">
      <c r="A20" s="3" t="s">
        <v>22</v>
      </c>
      <c r="B20" s="11" t="s">
        <v>25</v>
      </c>
      <c r="C20" s="72" t="s">
        <v>23</v>
      </c>
      <c r="D20" s="73"/>
      <c r="E20" s="73"/>
      <c r="F20" s="74"/>
    </row>
    <row r="21" spans="1:6" ht="69.75" customHeight="1" x14ac:dyDescent="0.25">
      <c r="A21" s="3">
        <v>0</v>
      </c>
      <c r="B21" s="10" t="s">
        <v>24</v>
      </c>
      <c r="C21" s="79" t="s">
        <v>26</v>
      </c>
      <c r="D21" s="73"/>
      <c r="E21" s="73"/>
      <c r="F21" s="74"/>
    </row>
    <row r="22" spans="1:6" ht="89.25" customHeight="1" x14ac:dyDescent="0.25">
      <c r="A22" s="3">
        <v>1</v>
      </c>
      <c r="B22" s="10" t="s">
        <v>28</v>
      </c>
      <c r="C22" s="77" t="s">
        <v>27</v>
      </c>
      <c r="D22" s="78"/>
      <c r="E22" s="78"/>
      <c r="F22" s="78"/>
    </row>
    <row r="23" spans="1:6" ht="81" customHeight="1" x14ac:dyDescent="0.25">
      <c r="A23" s="3">
        <v>2</v>
      </c>
      <c r="B23" s="10" t="s">
        <v>30</v>
      </c>
      <c r="C23" s="77" t="s">
        <v>29</v>
      </c>
      <c r="D23" s="78"/>
      <c r="E23" s="78"/>
      <c r="F23" s="78"/>
    </row>
    <row r="24" spans="1:6" ht="93" customHeight="1" x14ac:dyDescent="0.25">
      <c r="A24" s="3">
        <v>3</v>
      </c>
      <c r="B24" s="10" t="s">
        <v>32</v>
      </c>
      <c r="C24" s="77" t="s">
        <v>31</v>
      </c>
      <c r="D24" s="78"/>
      <c r="E24" s="78"/>
      <c r="F24" s="78"/>
    </row>
    <row r="25" spans="1:6" s="8" customFormat="1" ht="78.75" customHeight="1" x14ac:dyDescent="0.25">
      <c r="A25" s="3">
        <v>4</v>
      </c>
      <c r="B25" s="10" t="s">
        <v>34</v>
      </c>
      <c r="C25" s="77" t="s">
        <v>33</v>
      </c>
      <c r="D25" s="78"/>
      <c r="E25" s="78"/>
      <c r="F25" s="78"/>
    </row>
    <row r="26" spans="1:6" s="1" customFormat="1" ht="35.1" customHeight="1" x14ac:dyDescent="0.25">
      <c r="A26" s="75" t="s">
        <v>74</v>
      </c>
      <c r="B26" s="76"/>
      <c r="C26" s="67">
        <f>C3</f>
        <v>0</v>
      </c>
      <c r="D26" s="68"/>
      <c r="E26" s="68"/>
      <c r="F26" s="69"/>
    </row>
    <row r="27" spans="1:6" ht="34.5" customHeight="1" x14ac:dyDescent="0.25">
      <c r="A27" s="29" t="s">
        <v>0</v>
      </c>
      <c r="B27" s="29" t="s">
        <v>36</v>
      </c>
      <c r="C27" s="29" t="s">
        <v>37</v>
      </c>
      <c r="D27" s="29" t="s">
        <v>11</v>
      </c>
      <c r="E27" s="29" t="s">
        <v>12</v>
      </c>
      <c r="F27" s="29" t="s">
        <v>8</v>
      </c>
    </row>
    <row r="28" spans="1:6" ht="37.5" customHeight="1" x14ac:dyDescent="0.25">
      <c r="A28" s="86" t="s">
        <v>38</v>
      </c>
      <c r="B28" s="87"/>
      <c r="C28" s="87"/>
      <c r="D28" s="87"/>
      <c r="E28" s="87"/>
      <c r="F28" s="88"/>
    </row>
    <row r="29" spans="1:6" ht="57.75" customHeight="1" x14ac:dyDescent="0.25">
      <c r="A29" s="4">
        <v>1.1000000000000001</v>
      </c>
      <c r="B29" s="33" t="s">
        <v>40</v>
      </c>
      <c r="C29" s="34" t="s">
        <v>13</v>
      </c>
      <c r="D29" s="47"/>
      <c r="E29" s="30">
        <v>1</v>
      </c>
      <c r="F29" s="41">
        <f>(IF(ISNUMBER(D29),D29,0)*$E$29)</f>
        <v>0</v>
      </c>
    </row>
    <row r="30" spans="1:6" ht="37.5" customHeight="1" x14ac:dyDescent="0.25">
      <c r="A30" s="4">
        <v>1.2</v>
      </c>
      <c r="B30" s="33" t="s">
        <v>39</v>
      </c>
      <c r="C30" s="35" t="s">
        <v>21</v>
      </c>
      <c r="D30" s="5"/>
      <c r="E30" s="30">
        <v>1</v>
      </c>
      <c r="F30" s="41">
        <f>(IF(ISNUMBER(D30),D30,0)*$E$30)</f>
        <v>0</v>
      </c>
    </row>
    <row r="31" spans="1:6" ht="36.75" customHeight="1" x14ac:dyDescent="0.25">
      <c r="A31" s="4">
        <v>1.3</v>
      </c>
      <c r="B31" s="33" t="s">
        <v>41</v>
      </c>
      <c r="C31" s="35" t="s">
        <v>14</v>
      </c>
      <c r="D31" s="5"/>
      <c r="E31" s="30">
        <v>2</v>
      </c>
      <c r="F31" s="41">
        <f>(IF(ISNUMBER(D31),D31,0)*$E$31)</f>
        <v>0</v>
      </c>
    </row>
    <row r="32" spans="1:6" ht="36" customHeight="1" x14ac:dyDescent="0.25">
      <c r="A32" s="4">
        <v>1.4</v>
      </c>
      <c r="B32" s="44" t="s">
        <v>77</v>
      </c>
      <c r="C32" s="35" t="s">
        <v>15</v>
      </c>
      <c r="D32" s="5"/>
      <c r="E32" s="30">
        <v>2</v>
      </c>
      <c r="F32" s="41">
        <f>(IF(ISNUMBER(D32),D32,0)*$E$32)</f>
        <v>0</v>
      </c>
    </row>
    <row r="33" spans="1:8" ht="39.75" customHeight="1" x14ac:dyDescent="0.25">
      <c r="A33" s="31">
        <v>1.5</v>
      </c>
      <c r="B33" s="36" t="s">
        <v>42</v>
      </c>
      <c r="C33" s="37" t="s">
        <v>43</v>
      </c>
      <c r="D33" s="48"/>
      <c r="E33" s="32">
        <v>2</v>
      </c>
      <c r="F33" s="41">
        <f>(IF(ISNUMBER(D33),D33,0)*$E$33)</f>
        <v>0</v>
      </c>
    </row>
    <row r="34" spans="1:8" ht="36" customHeight="1" x14ac:dyDescent="0.25">
      <c r="A34" s="110" t="s">
        <v>81</v>
      </c>
      <c r="B34" s="111"/>
      <c r="C34" s="111"/>
      <c r="D34" s="111"/>
      <c r="E34" s="112"/>
      <c r="F34" s="42">
        <f>SUM(F29:F33)</f>
        <v>0</v>
      </c>
    </row>
    <row r="35" spans="1:8" ht="36.75" customHeight="1" x14ac:dyDescent="0.25">
      <c r="A35" s="86" t="s">
        <v>75</v>
      </c>
      <c r="B35" s="87"/>
      <c r="C35" s="87"/>
      <c r="D35" s="87"/>
      <c r="E35" s="87"/>
      <c r="F35" s="88"/>
    </row>
    <row r="36" spans="1:8" ht="48.75" customHeight="1" x14ac:dyDescent="0.25">
      <c r="A36" s="9">
        <v>2.1</v>
      </c>
      <c r="B36" s="38" t="s">
        <v>48</v>
      </c>
      <c r="C36" s="34" t="s">
        <v>44</v>
      </c>
      <c r="D36" s="47"/>
      <c r="E36" s="30">
        <v>3</v>
      </c>
      <c r="F36" s="41">
        <f>(IF(ISNUMBER(D36),D36,0)*$E$36)</f>
        <v>0</v>
      </c>
      <c r="H36" s="12"/>
    </row>
    <row r="37" spans="1:8" ht="58.5" customHeight="1" x14ac:dyDescent="0.25">
      <c r="A37" s="9">
        <v>2.2000000000000002</v>
      </c>
      <c r="B37" s="34" t="s">
        <v>49</v>
      </c>
      <c r="C37" s="34" t="s">
        <v>45</v>
      </c>
      <c r="D37" s="5"/>
      <c r="E37" s="30">
        <v>3</v>
      </c>
      <c r="F37" s="41">
        <f>(IF(ISNUMBER(D37),D37,0)*$E$37)</f>
        <v>0</v>
      </c>
    </row>
    <row r="38" spans="1:8" ht="47.25" customHeight="1" x14ac:dyDescent="0.25">
      <c r="A38" s="9">
        <v>2.2999999999999998</v>
      </c>
      <c r="B38" s="38" t="s">
        <v>50</v>
      </c>
      <c r="C38" s="34" t="s">
        <v>46</v>
      </c>
      <c r="D38" s="5"/>
      <c r="E38" s="30">
        <v>3</v>
      </c>
      <c r="F38" s="41">
        <f>(IF(ISNUMBER(D38),D38,0)*$E$38)</f>
        <v>0</v>
      </c>
    </row>
    <row r="39" spans="1:8" ht="66" customHeight="1" x14ac:dyDescent="0.25">
      <c r="A39" s="9">
        <v>2.4</v>
      </c>
      <c r="B39" s="38" t="s">
        <v>51</v>
      </c>
      <c r="C39" s="34" t="s">
        <v>47</v>
      </c>
      <c r="D39" s="5"/>
      <c r="E39" s="30">
        <v>1</v>
      </c>
      <c r="F39" s="41">
        <f>(IF(ISNUMBER(D39),D39,0)*$E$39)</f>
        <v>0</v>
      </c>
    </row>
    <row r="40" spans="1:8" ht="48" customHeight="1" x14ac:dyDescent="0.25">
      <c r="A40" s="9">
        <v>2.5</v>
      </c>
      <c r="B40" s="38" t="s">
        <v>52</v>
      </c>
      <c r="C40" s="35" t="s">
        <v>16</v>
      </c>
      <c r="D40" s="5"/>
      <c r="E40" s="30">
        <v>2</v>
      </c>
      <c r="F40" s="41">
        <f>(IF(ISNUMBER(D40),D40,0)*$E$40)</f>
        <v>0</v>
      </c>
    </row>
    <row r="41" spans="1:8" s="8" customFormat="1" ht="36" customHeight="1" x14ac:dyDescent="0.25">
      <c r="A41" s="80" t="s">
        <v>82</v>
      </c>
      <c r="B41" s="81"/>
      <c r="C41" s="81"/>
      <c r="D41" s="81"/>
      <c r="E41" s="82"/>
      <c r="F41" s="41">
        <f>SUM(F36:F40)</f>
        <v>0</v>
      </c>
    </row>
    <row r="42" spans="1:8" s="1" customFormat="1" ht="35.1" customHeight="1" x14ac:dyDescent="0.25">
      <c r="A42" s="75" t="s">
        <v>74</v>
      </c>
      <c r="B42" s="76"/>
      <c r="C42" s="67">
        <f>C3</f>
        <v>0</v>
      </c>
      <c r="D42" s="70"/>
      <c r="E42" s="70"/>
      <c r="F42" s="71"/>
    </row>
    <row r="43" spans="1:8" ht="36" customHeight="1" x14ac:dyDescent="0.25">
      <c r="A43" s="29" t="s">
        <v>0</v>
      </c>
      <c r="B43" s="29" t="s">
        <v>36</v>
      </c>
      <c r="C43" s="29" t="s">
        <v>37</v>
      </c>
      <c r="D43" s="29" t="s">
        <v>11</v>
      </c>
      <c r="E43" s="29" t="s">
        <v>12</v>
      </c>
      <c r="F43" s="29" t="s">
        <v>8</v>
      </c>
    </row>
    <row r="44" spans="1:8" ht="37.5" customHeight="1" x14ac:dyDescent="0.25">
      <c r="A44" s="89" t="s">
        <v>83</v>
      </c>
      <c r="B44" s="90"/>
      <c r="C44" s="90"/>
      <c r="D44" s="90"/>
      <c r="E44" s="90"/>
      <c r="F44" s="91"/>
    </row>
    <row r="45" spans="1:8" ht="57" customHeight="1" x14ac:dyDescent="0.25">
      <c r="A45" s="9">
        <v>3.1</v>
      </c>
      <c r="B45" s="38" t="s">
        <v>53</v>
      </c>
      <c r="C45" s="35" t="s">
        <v>17</v>
      </c>
      <c r="D45" s="5"/>
      <c r="E45" s="30">
        <v>1</v>
      </c>
      <c r="F45" s="41">
        <f>(IF(ISNUMBER(D45),D45,0)*$E$45)</f>
        <v>0</v>
      </c>
    </row>
    <row r="46" spans="1:8" ht="37.5" customHeight="1" x14ac:dyDescent="0.25">
      <c r="A46" s="9">
        <v>3.2</v>
      </c>
      <c r="B46" s="38" t="s">
        <v>54</v>
      </c>
      <c r="C46" s="35" t="s">
        <v>18</v>
      </c>
      <c r="D46" s="5"/>
      <c r="E46" s="30">
        <v>1</v>
      </c>
      <c r="F46" s="41">
        <f>(IF(ISNUMBER(D46),D46,0)*$E$46)</f>
        <v>0</v>
      </c>
    </row>
    <row r="47" spans="1:8" ht="34.5" customHeight="1" x14ac:dyDescent="0.25">
      <c r="A47" s="9">
        <v>3.3</v>
      </c>
      <c r="B47" s="38" t="s">
        <v>55</v>
      </c>
      <c r="C47" s="35" t="s">
        <v>19</v>
      </c>
      <c r="D47" s="47"/>
      <c r="E47" s="30">
        <v>1</v>
      </c>
      <c r="F47" s="41">
        <f>(IF(ISNUMBER(D47),D47,0)*$E$47)</f>
        <v>0</v>
      </c>
    </row>
    <row r="48" spans="1:8" ht="35.25" customHeight="1" x14ac:dyDescent="0.25">
      <c r="A48" s="9">
        <v>3.4</v>
      </c>
      <c r="B48" s="38" t="s">
        <v>56</v>
      </c>
      <c r="C48" s="35" t="s">
        <v>67</v>
      </c>
      <c r="D48" s="5"/>
      <c r="E48" s="30">
        <v>3</v>
      </c>
      <c r="F48" s="41">
        <f>(IF(ISNUMBER(D48),D48,0)*$E$48)</f>
        <v>0</v>
      </c>
    </row>
    <row r="49" spans="1:6" ht="33.75" customHeight="1" x14ac:dyDescent="0.25">
      <c r="A49" s="9">
        <v>3.5</v>
      </c>
      <c r="B49" s="38" t="s">
        <v>57</v>
      </c>
      <c r="C49" s="35"/>
      <c r="D49" s="5"/>
      <c r="E49" s="30">
        <v>2</v>
      </c>
      <c r="F49" s="41">
        <f>(IF(ISNUMBER(D49),D49,0)*$E$49)</f>
        <v>0</v>
      </c>
    </row>
    <row r="50" spans="1:6" ht="36" customHeight="1" x14ac:dyDescent="0.25">
      <c r="A50" s="80" t="s">
        <v>84</v>
      </c>
      <c r="B50" s="81"/>
      <c r="C50" s="81"/>
      <c r="D50" s="81"/>
      <c r="E50" s="82"/>
      <c r="F50" s="41">
        <f>SUM(F45:F49)</f>
        <v>0</v>
      </c>
    </row>
    <row r="51" spans="1:6" ht="37.5" customHeight="1" x14ac:dyDescent="0.25">
      <c r="A51" s="107" t="s">
        <v>76</v>
      </c>
      <c r="B51" s="108"/>
      <c r="C51" s="108"/>
      <c r="D51" s="108"/>
      <c r="E51" s="108"/>
      <c r="F51" s="109"/>
    </row>
    <row r="52" spans="1:6" ht="59.25" customHeight="1" x14ac:dyDescent="0.25">
      <c r="A52" s="9">
        <v>4.0999999999999996</v>
      </c>
      <c r="B52" s="34" t="s">
        <v>58</v>
      </c>
      <c r="C52" s="35" t="s">
        <v>97</v>
      </c>
      <c r="D52" s="47"/>
      <c r="E52" s="30">
        <v>1</v>
      </c>
      <c r="F52" s="41">
        <f>(IF(ISNUMBER(D52),D52,0)*$E$52)</f>
        <v>0</v>
      </c>
    </row>
    <row r="53" spans="1:6" ht="55.5" customHeight="1" x14ac:dyDescent="0.25">
      <c r="A53" s="9">
        <v>4.2</v>
      </c>
      <c r="B53" s="33" t="s">
        <v>59</v>
      </c>
      <c r="C53" s="39" t="s">
        <v>64</v>
      </c>
      <c r="D53" s="5"/>
      <c r="E53" s="30">
        <v>1</v>
      </c>
      <c r="F53" s="41">
        <f>(IF(ISNUMBER(D53),D53,0)*$E$53)</f>
        <v>0</v>
      </c>
    </row>
    <row r="54" spans="1:6" ht="37.5" customHeight="1" x14ac:dyDescent="0.25">
      <c r="A54" s="9">
        <v>4.3</v>
      </c>
      <c r="B54" s="34" t="s">
        <v>60</v>
      </c>
      <c r="C54" s="35"/>
      <c r="D54" s="5"/>
      <c r="E54" s="30">
        <v>1</v>
      </c>
      <c r="F54" s="41">
        <f>(IF(ISNUMBER(D54),D54,0)*$E$54)</f>
        <v>0</v>
      </c>
    </row>
    <row r="55" spans="1:6" ht="48" customHeight="1" x14ac:dyDescent="0.25">
      <c r="A55" s="9">
        <v>4.4000000000000004</v>
      </c>
      <c r="B55" s="34" t="s">
        <v>61</v>
      </c>
      <c r="C55" s="35" t="s">
        <v>65</v>
      </c>
      <c r="D55" s="5"/>
      <c r="E55" s="30">
        <v>1</v>
      </c>
      <c r="F55" s="41">
        <f>(IF(ISNUMBER(D55),D55,0)*$E$55)</f>
        <v>0</v>
      </c>
    </row>
    <row r="56" spans="1:6" ht="49.5" customHeight="1" x14ac:dyDescent="0.25">
      <c r="A56" s="9">
        <v>4.5</v>
      </c>
      <c r="B56" s="34" t="s">
        <v>62</v>
      </c>
      <c r="C56" s="35" t="s">
        <v>66</v>
      </c>
      <c r="D56" s="47"/>
      <c r="E56" s="30">
        <v>3</v>
      </c>
      <c r="F56" s="41">
        <f>(IF(ISNUMBER(D56),D56,0)*$E$56)</f>
        <v>0</v>
      </c>
    </row>
    <row r="57" spans="1:6" ht="33" customHeight="1" x14ac:dyDescent="0.25">
      <c r="A57" s="80" t="s">
        <v>88</v>
      </c>
      <c r="B57" s="81"/>
      <c r="C57" s="81"/>
      <c r="D57" s="81"/>
      <c r="E57" s="82"/>
      <c r="F57" s="41">
        <f>SUM(F52:F56)</f>
        <v>0</v>
      </c>
    </row>
    <row r="58" spans="1:6" ht="45" customHeight="1" x14ac:dyDescent="0.25">
      <c r="A58" s="83" t="s">
        <v>79</v>
      </c>
      <c r="B58" s="84"/>
      <c r="C58" s="84"/>
      <c r="D58" s="84"/>
      <c r="E58" s="85"/>
      <c r="F58" s="41">
        <f>F57+F50+F41+F34</f>
        <v>0</v>
      </c>
    </row>
    <row r="59" spans="1:6" ht="36" customHeight="1" x14ac:dyDescent="0.25">
      <c r="A59" s="59" t="s">
        <v>85</v>
      </c>
      <c r="B59" s="60"/>
      <c r="C59" s="61"/>
      <c r="D59" s="61"/>
      <c r="E59" s="62"/>
      <c r="F59" s="29">
        <f>F17*F58/1000</f>
        <v>0</v>
      </c>
    </row>
    <row r="66" spans="1:2" x14ac:dyDescent="0.25">
      <c r="A66" s="13"/>
    </row>
    <row r="67" spans="1:2" x14ac:dyDescent="0.25">
      <c r="A67" s="13"/>
    </row>
    <row r="68" spans="1:2" x14ac:dyDescent="0.25">
      <c r="A68" s="13"/>
    </row>
    <row r="69" spans="1:2" x14ac:dyDescent="0.25">
      <c r="B69" s="13"/>
    </row>
    <row r="70" spans="1:2" x14ac:dyDescent="0.25">
      <c r="A70" s="13"/>
      <c r="B70" s="15"/>
    </row>
    <row r="71" spans="1:2" x14ac:dyDescent="0.25">
      <c r="A71" s="13"/>
      <c r="B71" s="15"/>
    </row>
    <row r="72" spans="1:2" x14ac:dyDescent="0.25">
      <c r="A72" s="13"/>
      <c r="B72" s="15"/>
    </row>
    <row r="73" spans="1:2" x14ac:dyDescent="0.25">
      <c r="A73" s="13"/>
      <c r="B73" s="15"/>
    </row>
    <row r="74" spans="1:2" x14ac:dyDescent="0.25">
      <c r="A74" s="14"/>
    </row>
    <row r="76" spans="1:2" x14ac:dyDescent="0.25">
      <c r="A76" s="13"/>
    </row>
    <row r="78" spans="1:2" x14ac:dyDescent="0.25">
      <c r="A78" s="13"/>
      <c r="B78" s="13"/>
    </row>
  </sheetData>
  <sheetProtection password="D3BA" sheet="1" objects="1" scenarios="1" selectLockedCells="1"/>
  <customSheetViews>
    <customSheetView guid="{D54B3FC4-0E2E-46A5-8513-1CC22D35B9A1}" showPageBreaks="1" printArea="1" view="pageLayout">
      <selection activeCell="C3" sqref="C3:F3"/>
      <rowBreaks count="3" manualBreakCount="3">
        <brk id="16" max="5" man="1"/>
        <brk id="24" max="5" man="1"/>
        <brk id="40" max="5" man="1"/>
      </rowBreaks>
      <pageMargins left="0.6692913385826772" right="0.6692913385826772" top="0.94488188976377963" bottom="0.70866141732283472" header="0.51181102362204722" footer="0.51181102362204722"/>
      <printOptions horizontalCentered="1"/>
      <pageSetup paperSize="9" orientation="portrait" r:id="rId1"/>
      <headerFooter alignWithMargins="0">
        <oddHeader>&amp;L      &amp;"Arial,Gras"&amp;11ATELIER&amp;C&amp;"Arial,Gras"&amp;12OLMIS&amp;R&amp;P</oddHeader>
        <oddFooter>&amp;C&amp;9Version 1.0&amp;R&amp;9&amp;D</oddFooter>
      </headerFooter>
    </customSheetView>
  </customSheetViews>
  <mergeCells count="40">
    <mergeCell ref="C3:F3"/>
    <mergeCell ref="A42:B42"/>
    <mergeCell ref="A51:F51"/>
    <mergeCell ref="A35:F35"/>
    <mergeCell ref="A34:E34"/>
    <mergeCell ref="A41:E41"/>
    <mergeCell ref="A50:E50"/>
    <mergeCell ref="A15:C15"/>
    <mergeCell ref="A1:F1"/>
    <mergeCell ref="A9:B9"/>
    <mergeCell ref="C19:F19"/>
    <mergeCell ref="A13:F13"/>
    <mergeCell ref="C9:F9"/>
    <mergeCell ref="C10:F10"/>
    <mergeCell ref="C4:F4"/>
    <mergeCell ref="C5:F5"/>
    <mergeCell ref="C6:F6"/>
    <mergeCell ref="C7:F7"/>
    <mergeCell ref="C8:F8"/>
    <mergeCell ref="A14:C14"/>
    <mergeCell ref="A18:F18"/>
    <mergeCell ref="C11:F11"/>
    <mergeCell ref="C12:F12"/>
    <mergeCell ref="A2:B2"/>
    <mergeCell ref="C2:F2"/>
    <mergeCell ref="A59:E59"/>
    <mergeCell ref="A17:E17"/>
    <mergeCell ref="C26:F26"/>
    <mergeCell ref="C42:F42"/>
    <mergeCell ref="C20:F20"/>
    <mergeCell ref="A26:B26"/>
    <mergeCell ref="C24:F24"/>
    <mergeCell ref="C25:F25"/>
    <mergeCell ref="C22:F22"/>
    <mergeCell ref="C23:F23"/>
    <mergeCell ref="C21:F21"/>
    <mergeCell ref="A57:E57"/>
    <mergeCell ref="A58:E58"/>
    <mergeCell ref="A28:F28"/>
    <mergeCell ref="A44:F44"/>
  </mergeCells>
  <phoneticPr fontId="1" type="noConversion"/>
  <printOptions horizontalCentered="1"/>
  <pageMargins left="0.6692913385826772" right="0.6692913385826772" top="0.94488188976377963" bottom="0.70866141732283472" header="0.51181102362204722" footer="0.51181102362204722"/>
  <pageSetup paperSize="9" orientation="portrait" r:id="rId2"/>
  <headerFooter alignWithMargins="0">
    <oddHeader>&amp;L      &amp;"Arial,Gras"&amp;11ATELIER&amp;C&amp;"Arial,Gras"&amp;12OLMIS&amp;R&amp;P</oddHeader>
    <oddFooter>&amp;C&amp;9Version 2.0&amp;R&amp;9&amp;D</oddFooter>
  </headerFooter>
  <rowBreaks count="3" manualBreakCount="3">
    <brk id="17" max="5" man="1"/>
    <brk id="25" max="5" man="1"/>
    <brk id="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7"/>
  <sheetViews>
    <sheetView topLeftCell="A3" zoomScaleNormal="100" workbookViewId="0">
      <selection activeCell="A3" sqref="A3:B3"/>
    </sheetView>
  </sheetViews>
  <sheetFormatPr baseColWidth="10" defaultRowHeight="13.2" x14ac:dyDescent="0.25"/>
  <cols>
    <col min="1" max="1" width="51.5546875" customWidth="1"/>
    <col min="2" max="2" width="19.44140625" customWidth="1"/>
    <col min="3" max="3" width="17.5546875" customWidth="1"/>
  </cols>
  <sheetData>
    <row r="1" spans="1:3" ht="63" customHeight="1" x14ac:dyDescent="0.25">
      <c r="A1" s="115" t="s">
        <v>89</v>
      </c>
      <c r="B1" s="116"/>
      <c r="C1" s="117"/>
    </row>
    <row r="2" spans="1:3" ht="37.5" customHeight="1" x14ac:dyDescent="0.25">
      <c r="A2" s="23" t="s">
        <v>63</v>
      </c>
      <c r="B2" s="118">
        <f>'OLMIS atelier'!C3</f>
        <v>0</v>
      </c>
      <c r="C2" s="119"/>
    </row>
    <row r="3" spans="1:3" ht="36" customHeight="1" x14ac:dyDescent="0.25">
      <c r="A3" s="122" t="s">
        <v>80</v>
      </c>
      <c r="B3" s="122"/>
      <c r="C3" s="16">
        <f>'OLMIS atelier'!F17</f>
        <v>0</v>
      </c>
    </row>
    <row r="4" spans="1:3" ht="44.25" customHeight="1" x14ac:dyDescent="0.25">
      <c r="A4" s="120" t="s">
        <v>85</v>
      </c>
      <c r="B4" s="121"/>
      <c r="C4" s="16">
        <f>'OLMIS atelier'!F59</f>
        <v>0</v>
      </c>
    </row>
    <row r="5" spans="1:3" ht="64.2" customHeight="1" x14ac:dyDescent="0.25">
      <c r="A5" s="19" t="s">
        <v>68</v>
      </c>
      <c r="B5" s="45" t="s">
        <v>69</v>
      </c>
      <c r="C5" s="46" t="s">
        <v>86</v>
      </c>
    </row>
    <row r="6" spans="1:3" ht="15" x14ac:dyDescent="0.25">
      <c r="A6" s="18"/>
      <c r="B6" s="20"/>
      <c r="C6" s="20"/>
    </row>
    <row r="7" spans="1:3" ht="15" x14ac:dyDescent="0.25">
      <c r="A7" s="17" t="s">
        <v>70</v>
      </c>
      <c r="B7" s="21">
        <f>'OLMIS atelier'!F34</f>
        <v>0</v>
      </c>
      <c r="C7" s="22">
        <f>B7*C3/1000</f>
        <v>0</v>
      </c>
    </row>
    <row r="8" spans="1:3" ht="15" x14ac:dyDescent="0.25">
      <c r="A8" s="18"/>
      <c r="B8" s="21"/>
      <c r="C8" s="22"/>
    </row>
    <row r="9" spans="1:3" ht="15" x14ac:dyDescent="0.25">
      <c r="A9" s="17" t="s">
        <v>90</v>
      </c>
      <c r="B9" s="21">
        <f>'OLMIS atelier'!F41</f>
        <v>0</v>
      </c>
      <c r="C9" s="22">
        <f>B9*C3/1000</f>
        <v>0</v>
      </c>
    </row>
    <row r="10" spans="1:3" ht="15" x14ac:dyDescent="0.25">
      <c r="A10" s="18"/>
      <c r="B10" s="21"/>
      <c r="C10" s="22"/>
    </row>
    <row r="11" spans="1:3" ht="15" x14ac:dyDescent="0.25">
      <c r="A11" s="17" t="s">
        <v>71</v>
      </c>
      <c r="B11" s="21">
        <f>'OLMIS atelier'!F50</f>
        <v>0</v>
      </c>
      <c r="C11" s="22">
        <f>B11*C3/1000</f>
        <v>0</v>
      </c>
    </row>
    <row r="12" spans="1:3" ht="15" x14ac:dyDescent="0.25">
      <c r="A12" s="18"/>
      <c r="B12" s="21"/>
      <c r="C12" s="22"/>
    </row>
    <row r="13" spans="1:3" ht="15" x14ac:dyDescent="0.25">
      <c r="A13" s="17" t="s">
        <v>91</v>
      </c>
      <c r="B13" s="21">
        <f>'OLMIS atelier'!F57</f>
        <v>0</v>
      </c>
      <c r="C13" s="22">
        <f>B13*C3/1000</f>
        <v>0</v>
      </c>
    </row>
    <row r="14" spans="1:3" ht="15" x14ac:dyDescent="0.25">
      <c r="A14" s="18"/>
      <c r="B14" s="21"/>
      <c r="C14" s="22"/>
    </row>
    <row r="15" spans="1:3" ht="41.25" customHeight="1" x14ac:dyDescent="0.25">
      <c r="A15" s="24" t="s">
        <v>79</v>
      </c>
      <c r="B15" s="40">
        <f>B13+B11+B9+B7</f>
        <v>0</v>
      </c>
      <c r="C15" s="22"/>
    </row>
    <row r="16" spans="1:3" ht="15" x14ac:dyDescent="0.25">
      <c r="A16" s="18"/>
      <c r="B16" s="18"/>
      <c r="C16" s="22"/>
    </row>
    <row r="17" spans="1:3" ht="35.25" customHeight="1" x14ac:dyDescent="0.25">
      <c r="A17" s="24" t="s">
        <v>85</v>
      </c>
      <c r="C17" s="22">
        <f>C13+C11+C9+C7</f>
        <v>0</v>
      </c>
    </row>
  </sheetData>
  <sheetProtection password="D3BA" sheet="1" objects="1" scenarios="1" selectLockedCells="1" pivotTables="0"/>
  <customSheetViews>
    <customSheetView guid="{D54B3FC4-0E2E-46A5-8513-1CC22D35B9A1}" showPageBreaks="1" view="pageLayout" topLeftCell="A7">
      <selection activeCell="B5" sqref="B5"/>
      <pageMargins left="0.7" right="0.7" top="0.78740157499999996" bottom="0.78740157499999996" header="0.3" footer="0.3"/>
      <pageSetup paperSize="9" orientation="portrait" verticalDpi="0" r:id="rId1"/>
      <headerFooter>
        <oddHeader>&amp;L&amp;"Arial,Gras"&amp;11ATELIER&amp;C&amp;"Arial,Gras"&amp;11OLMIS&amp;R&amp;"Arial,Gras"&amp;11RECAP</oddHeader>
        <oddFooter>&amp;CVersion 1.0&amp;R&amp;D</oddFooter>
      </headerFooter>
    </customSheetView>
  </customSheetViews>
  <mergeCells count="4">
    <mergeCell ref="A1:C1"/>
    <mergeCell ref="B2:C2"/>
    <mergeCell ref="A4:B4"/>
    <mergeCell ref="A3:B3"/>
  </mergeCells>
  <pageMargins left="0.7" right="0.7" top="0.78740157499999996" bottom="0.78740157499999996" header="0.3" footer="0.3"/>
  <pageSetup paperSize="9" orientation="portrait" r:id="rId2"/>
  <headerFooter>
    <oddHeader>&amp;L&amp;"Arial,Gras"&amp;11ATELIER&amp;C&amp;"Arial,Gras"&amp;11OLMIS&amp;R&amp;"Arial,Gras"&amp;11RECAP</oddHeader>
    <oddFooter>&amp;CVersion 2.0&amp;R&amp;D</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OLMIS atelier</vt:lpstr>
      <vt:lpstr>RECAP</vt:lpstr>
      <vt:lpstr>'OLMIS atelier'!Druckbereich</vt:lpstr>
    </vt:vector>
  </TitlesOfParts>
  <Company>Fondation St-Louis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Bourquenoud</dc:creator>
  <cp:lastModifiedBy>Piller Andreas</cp:lastModifiedBy>
  <cp:lastPrinted>2012-08-23T16:20:53Z</cp:lastPrinted>
  <dcterms:created xsi:type="dcterms:W3CDTF">2005-02-28T06:38:01Z</dcterms:created>
  <dcterms:modified xsi:type="dcterms:W3CDTF">2019-01-31T06:17:35Z</dcterms:modified>
</cp:coreProperties>
</file>