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bc informatique\Internet - intranet - Assistant taxation\2022\"/>
    </mc:Choice>
  </mc:AlternateContent>
  <xr:revisionPtr revIDLastSave="0" documentId="13_ncr:1_{34932733-964E-4335-A288-EA4E69A66EA1}" xr6:coauthVersionLast="47" xr6:coauthVersionMax="47" xr10:uidLastSave="{00000000-0000-0000-0000-000000000000}"/>
  <bookViews>
    <workbookView xWindow="-120" yWindow="-120" windowWidth="29040" windowHeight="15840" xr2:uid="{8BEAFD76-FBDD-4549-A650-115F953C7DFF}"/>
  </bookViews>
  <sheets>
    <sheet name="PM" sheetId="9" r:id="rId1"/>
    <sheet name="APM" sheetId="8" r:id="rId2"/>
    <sheet name="taux 2022 communes" sheetId="15" r:id="rId3"/>
    <sheet name="taux 2022 cath." sheetId="14" r:id="rId4"/>
    <sheet name="Taux 2022 réf." sheetId="13" r:id="rId5"/>
    <sheet name="taux 2021 communes" sheetId="10" state="hidden" r:id="rId6"/>
    <sheet name="taux 2021 cath." sheetId="11" state="hidden" r:id="rId7"/>
    <sheet name="taux 2021 réf." sheetId="12" state="hidden" r:id="rId8"/>
    <sheet name="taux 2020 communes" sheetId="3" state="hidden" r:id="rId9"/>
    <sheet name="taux 2020 cath." sheetId="4" state="hidden" r:id="rId10"/>
    <sheet name="taux 2020 réf." sheetId="5" state="hidden" r:id="rId11"/>
  </sheets>
  <definedNames>
    <definedName name="_xlnm.Print_Area" localSheetId="1">APM!$A$1:$D$46</definedName>
    <definedName name="_xlnm.Print_Area" localSheetId="0">PM!$A$1:$D$42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11" i="9" s="1"/>
  <c r="D12" i="9" l="1"/>
  <c r="D13" i="9" s="1"/>
  <c r="D10" i="8"/>
  <c r="D9" i="8"/>
  <c r="D11" i="8" s="1"/>
  <c r="D14" i="9" l="1"/>
  <c r="D15" i="9" s="1"/>
  <c r="D16" i="9" s="1"/>
  <c r="D12" i="8"/>
  <c r="D13" i="8" s="1"/>
  <c r="D14" i="8" s="1"/>
  <c r="D15" i="8" l="1"/>
  <c r="D16" i="8"/>
  <c r="D20" i="8"/>
  <c r="E22" i="8"/>
  <c r="D23" i="8"/>
  <c r="D24" i="8"/>
  <c r="G24" i="8"/>
  <c r="D25" i="8"/>
  <c r="G25" i="8"/>
  <c r="D26" i="8"/>
  <c r="D27" i="8"/>
  <c r="H27" i="8"/>
  <c r="D28" i="8"/>
  <c r="D32" i="8"/>
  <c r="D34" i="8"/>
  <c r="D37" i="8"/>
  <c r="D38" i="8"/>
  <c r="D39" i="8"/>
  <c r="D40" i="8"/>
  <c r="D41" i="8"/>
  <c r="D43" i="8"/>
  <c r="D45" i="8"/>
  <c r="E16" i="9"/>
  <c r="D17" i="9"/>
  <c r="D18" i="9"/>
  <c r="E22" i="9"/>
  <c r="D23" i="9"/>
  <c r="G23" i="9"/>
  <c r="D24" i="9"/>
  <c r="D25" i="9"/>
  <c r="D26" i="9"/>
  <c r="D30" i="9"/>
  <c r="D32" i="9"/>
  <c r="D35" i="9"/>
  <c r="D36" i="9"/>
  <c r="D37" i="9"/>
  <c r="D39" i="9"/>
  <c r="D41" i="9"/>
</calcChain>
</file>

<file path=xl/sharedStrings.xml><?xml version="1.0" encoding="utf-8"?>
<sst xmlns="http://schemas.openxmlformats.org/spreadsheetml/2006/main" count="2384" uniqueCount="329">
  <si>
    <t>Calcul provision pour impôt</t>
  </si>
  <si>
    <t>Associations, fondations, APM</t>
  </si>
  <si>
    <t>Période fiscale</t>
  </si>
  <si>
    <t>But idéal</t>
  </si>
  <si>
    <t>répondre par oui ou non</t>
  </si>
  <si>
    <t>Impôt sur le capital</t>
  </si>
  <si>
    <t>Fortune nette</t>
  </si>
  <si>
    <t xml:space="preserve">Impôt art. 122 LICD </t>
  </si>
  <si>
    <t>Impôt art. 120a LICD (but idéal)</t>
  </si>
  <si>
    <t>Total de l'impôt sur le capital</t>
  </si>
  <si>
    <t>Réduction en %</t>
  </si>
  <si>
    <t>Répartition intercantonale</t>
  </si>
  <si>
    <t>Imputation de l'impôt sur le bénéfice</t>
  </si>
  <si>
    <t>Impôt sur le capital dû dans le canton</t>
  </si>
  <si>
    <t>Impôt sur le bénéfice</t>
  </si>
  <si>
    <t>Bénéfice manif. extraord. art. 113 LICD</t>
  </si>
  <si>
    <t>Bénéfice activité ordinaire avant impôt</t>
  </si>
  <si>
    <t>Impôt cantonal art. 113 LICD</t>
  </si>
  <si>
    <t>Impôt cantonal art. 108a LICD</t>
  </si>
  <si>
    <t>Total impôt cantonal</t>
  </si>
  <si>
    <t>Total impôts</t>
  </si>
  <si>
    <t>Impôts cantonaux totaux</t>
  </si>
  <si>
    <t>Impôt commune et paroisse</t>
  </si>
  <si>
    <t>*par défaut 85%, soit 75% pour la commune et 10% pour la paroisse</t>
  </si>
  <si>
    <t>Impôt fédéral direct</t>
  </si>
  <si>
    <t>Impôt fédéral direct sur le bénéfice</t>
  </si>
  <si>
    <t>Total de l'impôt à provisionner pour le canton de Fribourg (canton siège)</t>
  </si>
  <si>
    <t>Taxe sociale</t>
  </si>
  <si>
    <t>Limite CHF 100'000.00 - Taux</t>
  </si>
  <si>
    <t>Limite CHF 200'000.00 - Taux</t>
  </si>
  <si>
    <t>Exonération, allègement</t>
  </si>
  <si>
    <t>Indiquer le % dans le canton</t>
  </si>
  <si>
    <t>uniquement but idéal</t>
  </si>
  <si>
    <t>Limite CHF 5'000.00 - Taux</t>
  </si>
  <si>
    <t>Limite CHF 20'000.00 - Taux</t>
  </si>
  <si>
    <t>*Indiquer le taux de la commune siège</t>
  </si>
  <si>
    <t>8,5% de la cote cantonale sur le bénéfice</t>
  </si>
  <si>
    <t>Impôts</t>
  </si>
  <si>
    <t>bénéfice total après impôt</t>
  </si>
  <si>
    <t>Saisir les données dans les cases bleues</t>
  </si>
  <si>
    <t>contrôle</t>
  </si>
  <si>
    <t>différence</t>
  </si>
  <si>
    <t>Impôt fédéral direct art. 66a LIFD</t>
  </si>
  <si>
    <t>Impôt fédéral direct art. 71 LIFD</t>
  </si>
  <si>
    <t>Personnes morales</t>
  </si>
  <si>
    <t>Participations, brevets</t>
  </si>
  <si>
    <t>selon bilan</t>
  </si>
  <si>
    <t>Autres actifs</t>
  </si>
  <si>
    <t>Total de l'actif</t>
  </si>
  <si>
    <t>Capital imposable</t>
  </si>
  <si>
    <t>Impôt art. 121 al. 1 LICD</t>
  </si>
  <si>
    <t>Taux</t>
  </si>
  <si>
    <t>Impôt art. 121 al. 2 LICD</t>
  </si>
  <si>
    <t>Bénéfice avant impôt</t>
  </si>
  <si>
    <t>Impôt cantonal</t>
  </si>
  <si>
    <t>(à effacer)</t>
  </si>
  <si>
    <t>si inférieur à 1 = zéro</t>
  </si>
  <si>
    <t>Exon. allégement, réduction participation</t>
  </si>
  <si>
    <t>Total impôt fédéral direct</t>
  </si>
  <si>
    <t>Gemeindesteuerfüsse, Stand am 1. August 2020</t>
  </si>
  <si>
    <t>—</t>
  </si>
  <si>
    <t>T18-21</t>
  </si>
  <si>
    <t>et le capital, en % de</t>
  </si>
  <si>
    <t>l'impôt cantonal de</t>
  </si>
  <si>
    <t>base</t>
  </si>
  <si>
    <t>Juristische Personen</t>
  </si>
  <si>
    <t>Steuer auf dem</t>
  </si>
  <si>
    <t xml:space="preserve"> Gewinn und Kapital,</t>
  </si>
  <si>
    <t>in % der einfachen</t>
  </si>
  <si>
    <t xml:space="preserve"> Kantonssteuer</t>
  </si>
  <si>
    <t>Broye / Broye</t>
  </si>
  <si>
    <t>Belmont-Broye</t>
  </si>
  <si>
    <t>Châtillon</t>
  </si>
  <si>
    <t>Cheiry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</si>
  <si>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</si>
  <si>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</si>
  <si>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</si>
  <si>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</si>
  <si>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</si>
  <si>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</si>
  <si>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</si>
  <si>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</si>
  <si>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</si>
  <si>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</si>
  <si>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</si>
  <si>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</si>
  <si>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</si>
  <si>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</si>
  <si>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</si>
  <si>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</si>
  <si>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</si>
  <si>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</si>
  <si>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</si>
  <si>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</si>
  <si>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</si>
  <si>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</si>
  <si>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</si>
  <si>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</si>
  <si>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</si>
  <si>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</si>
  <si>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</si>
  <si>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</si>
  <si>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</si>
  <si>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</si>
  <si>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</si>
  <si>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</si>
  <si>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</si>
  <si>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</si>
  <si>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</si>
  <si>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</si>
  <si>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</si>
  <si>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</si>
  <si>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</si>
  <si>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</si>
  <si>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</si>
  <si>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</si>
  <si>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</si>
  <si>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</si>
  <si>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</si>
  <si>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</si>
  <si>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</si>
  <si>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</si>
  <si>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</si>
  <si>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</si>
  <si>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</si>
  <si>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</si>
  <si>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</si>
  <si>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</si>
  <si>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</si>
  <si>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</si>
  <si>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</si>
  <si>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</si>
  <si>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</si>
  <si>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</si>
  <si>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</si>
  <si>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</si>
  <si>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</si>
  <si>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</si>
  <si>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</si>
  <si>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</si>
  <si>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</si>
  <si>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</si>
  <si>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 xml:space="preserve">Corminboeuf 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</si>
  <si>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</si>
  <si>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</si>
  <si>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</si>
  <si>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</si>
  <si>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</si>
  <si>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</si>
  <si>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</si>
  <si>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</si>
  <si>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</si>
  <si>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</si>
  <si>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</si>
  <si>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</si>
  <si>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</si>
  <si>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</si>
  <si>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</si>
  <si>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</si>
  <si>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Senèdes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</si>
  <si>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</si>
  <si>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</si>
  <si>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</si>
  <si>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</si>
  <si>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</si>
  <si>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</si>
  <si>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</si>
  <si>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</si>
  <si>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</si>
  <si>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</si>
  <si>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</si>
  <si>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</si>
  <si>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</si>
  <si>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</si>
  <si>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</si>
  <si>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</si>
  <si>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</si>
  <si>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</si>
  <si>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</si>
  <si>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</si>
  <si>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</si>
  <si>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</si>
  <si>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</si>
  <si>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</si>
  <si>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</si>
  <si>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</si>
  <si>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</si>
  <si>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</si>
  <si>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</si>
  <si>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</si>
  <si>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</si>
  <si>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</si>
  <si>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</si>
  <si>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</si>
  <si>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</si>
  <si>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</si>
  <si>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</si>
  <si>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</si>
  <si>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</si>
  <si>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</si>
  <si>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</si>
  <si>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</si>
  <si>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</si>
  <si>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</si>
  <si>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</si>
  <si>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</si>
  <si>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</si>
  <si>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</si>
  <si>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</si>
  <si>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</si>
  <si>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 xml:space="preserve">Source: Etat de Fribourg: Service des communes, Fribourg </t>
  </si>
  <si>
    <t>Quelle: Staat Freiburg: Amt für Gemeinden, Freiburg, t21-324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</si>
  <si>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</si>
  <si>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katholischen Pfarreien nach Gemeinde, Stand am 1. August 2020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</si>
  <si>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</si>
  <si>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</si>
  <si>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</si>
  <si>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</si>
  <si>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</si>
  <si>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</si>
  <si>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</si>
  <si>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</si>
  <si>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</si>
  <si>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</si>
  <si>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</si>
  <si>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</si>
  <si>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</si>
  <si>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</si>
  <si>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</si>
  <si>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</si>
  <si>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</si>
  <si>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</si>
  <si>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</si>
  <si>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</si>
  <si>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</si>
  <si>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</si>
  <si>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</si>
  <si>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</si>
  <si>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</si>
  <si>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</si>
  <si>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</si>
  <si>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</si>
  <si>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</si>
  <si>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La Joux</t>
  </si>
  <si>
    <t>Sommentier</t>
  </si>
  <si>
    <t>Bulle-La Tour</t>
  </si>
  <si>
    <t>Le Solitou</t>
  </si>
  <si>
    <t>Albeuve</t>
  </si>
  <si>
    <t>Lessoc</t>
  </si>
  <si>
    <t>Montbovon</t>
  </si>
  <si>
    <t>Neirivue</t>
  </si>
  <si>
    <t>Vuippens</t>
  </si>
  <si>
    <t xml:space="preserve">Le Pâquier </t>
  </si>
  <si>
    <t>Avry-devant-Pont</t>
  </si>
  <si>
    <t>Corminboeuf</t>
  </si>
  <si>
    <t xml:space="preserve">Cottens </t>
  </si>
  <si>
    <t xml:space="preserve">Ependes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</si>
  <si>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</si>
  <si>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</si>
  <si>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</si>
  <si>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</si>
  <si>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</si>
  <si>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</si>
  <si>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</si>
  <si>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</si>
  <si>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</si>
  <si>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</si>
  <si>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</si>
  <si>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</si>
  <si>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</si>
  <si>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>Bonnefontaine</t>
  </si>
  <si>
    <t>Praroman</t>
  </si>
  <si>
    <t xml:space="preserve">Neyruz </t>
  </si>
  <si>
    <t>Prez-vers-Noréaz</t>
  </si>
  <si>
    <t>Corserey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</si>
  <si>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</si>
  <si>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</si>
  <si>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</si>
  <si>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</si>
  <si>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</si>
  <si>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</si>
  <si>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</si>
  <si>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</si>
  <si>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</si>
  <si>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</si>
  <si>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</si>
  <si>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</si>
  <si>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</si>
  <si>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</si>
  <si>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</si>
  <si>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Quelle: Katholische kirchliche Körperschaft des Kantons Freiburg, Villars-sur-Glâne, t21-589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</si>
  <si>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</si>
  <si>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reformierten Pfarreien nach Gemeinde, Stand am 1. August 2020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</si>
  <si>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</si>
  <si>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</si>
  <si>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</si>
  <si>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</si>
  <si>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</si>
  <si>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</si>
  <si>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</si>
  <si>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</si>
  <si>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</si>
  <si>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</si>
  <si>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</si>
  <si>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</si>
  <si>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</si>
  <si>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</si>
  <si>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</si>
  <si>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Quelle: Evangelisch-reformierte Kirche des Kantons Freiburg, Murten, t21-590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</si>
  <si>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</si>
  <si>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Impot art. 108a LICD</t>
  </si>
  <si>
    <t>Gemeindesteuerfüsse, Stand am 1. August 2021</t>
  </si>
  <si>
    <t>Quelle: Staat Freiburg: Amt für Gemeinden, Freiburg, t22-324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</si>
  <si>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</si>
  <si>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katholischen Pfarreien nach Gemeinde, Stand am 1. August 2021</t>
  </si>
  <si>
    <t>Bois-d'Amont</t>
  </si>
  <si>
    <t>Ried bei Kerzers</t>
  </si>
  <si>
    <t>Quelle: Katholische kirchliche Körperschaft des Kantons Freiburg, Villars-sur-Glâne, t22-589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</si>
  <si>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</si>
  <si>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reformierten Pfarreien nach Gemeinde, Stand am 1. August 2021</t>
  </si>
  <si>
    <t>Quelle: Evangelisch-reformierte Kirche des Kantons Freiburg, Murten, t22-590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</si>
  <si>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</si>
  <si>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</si>
  <si>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Gemeindesteuerfüsse, Stand am 1. August 2022</t>
  </si>
  <si>
    <t>Bois d'Amont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</si>
  <si>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</si>
  <si>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katholischen Pfarreien nach Gemeinde, Stand am 1. August 2022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</si>
  <si>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</si>
  <si>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reformierten Pfarreien nach Gemeinde, Stand am 1.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</si>
</sst>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-* #,##0\ _C_H_F_-;\-* #,##0\ _C_H_F_-;_-* &quot;-&quot;??\ _C_H_F_-;_-@_-"/>
    <numFmt numFmtId="167" formatCode="0.0%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4" fillId="0" borderId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9" fontId="4" fillId="0" borderId="0" xfId="0" applyNumberFormat="1" applyFont="1"/>
    <xf numFmtId="0" fontId="8" fillId="0" borderId="0" xfId="0" applyFont="1"/>
    <xf numFmtId="165" fontId="4" fillId="0" borderId="0" xfId="1" applyNumberFormat="1" applyFont="1"/>
    <xf numFmtId="10" fontId="0" fillId="0" borderId="0" xfId="0" applyNumberFormat="1"/>
    <xf numFmtId="165" fontId="0" fillId="2" borderId="1" xfId="1" applyNumberFormat="1" applyFont="1" applyFill="1" applyBorder="1" applyProtection="1">
      <protection locked="0"/>
    </xf>
    <xf numFmtId="165" fontId="2" fillId="0" borderId="0" xfId="1" applyNumberFormat="1" applyFont="1" applyBorder="1" applyAlignment="1">
      <alignment horizontal="right"/>
    </xf>
    <xf numFmtId="10" fontId="0" fillId="0" borderId="0" xfId="2" applyNumberFormat="1" applyFont="1"/>
    <xf numFmtId="10" fontId="0" fillId="2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2" borderId="2" xfId="2" applyNumberFormat="1" applyFont="1" applyFill="1" applyBorder="1" applyProtection="1">
      <protection locked="0"/>
    </xf>
    <xf numFmtId="165" fontId="0" fillId="0" borderId="0" xfId="0" applyNumberFormat="1"/>
    <xf numFmtId="165" fontId="0" fillId="0" borderId="0" xfId="1" applyNumberFormat="1" applyFont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2" fillId="0" borderId="0" xfId="1" applyNumberFormat="1" applyFont="1"/>
    <xf numFmtId="165" fontId="2" fillId="0" borderId="6" xfId="1" applyNumberFormat="1" applyFont="1" applyBorder="1"/>
    <xf numFmtId="165" fontId="0" fillId="0" borderId="0" xfId="1" quotePrefix="1" applyNumberFormat="1" applyFont="1"/>
    <xf numFmtId="165" fontId="2" fillId="0" borderId="5" xfId="1" applyNumberFormat="1" applyFont="1" applyBorder="1"/>
    <xf numFmtId="165" fontId="0" fillId="3" borderId="0" xfId="0" applyNumberFormat="1" applyFill="1"/>
    <xf numFmtId="0" fontId="0" fillId="3" borderId="0" xfId="0" applyFill="1"/>
    <xf numFmtId="165" fontId="6" fillId="0" borderId="0" xfId="1" applyNumberFormat="1" applyFont="1"/>
    <xf numFmtId="0" fontId="9" fillId="0" borderId="0" xfId="0" applyFont="1"/>
    <xf numFmtId="165" fontId="1" fillId="0" borderId="0" xfId="1" applyNumberFormat="1" applyFont="1"/>
    <xf numFmtId="1" fontId="0" fillId="0" borderId="0" xfId="0" applyNumberFormat="1"/>
    <xf numFmtId="165" fontId="1" fillId="0" borderId="3" xfId="1" applyNumberFormat="1" applyFont="1" applyBorder="1"/>
    <xf numFmtId="165" fontId="1" fillId="0" borderId="4" xfId="1" applyNumberFormat="1" applyFont="1" applyBorder="1"/>
    <xf numFmtId="164" fontId="0" fillId="0" borderId="0" xfId="0" applyNumberFormat="1"/>
    <xf numFmtId="166" fontId="0" fillId="3" borderId="0" xfId="0" applyNumberFormat="1" applyFill="1"/>
    <xf numFmtId="9" fontId="4" fillId="4" borderId="0" xfId="2" applyFont="1" applyFill="1" applyBorder="1" applyProtection="1"/>
    <xf numFmtId="167" fontId="0" fillId="0" borderId="0" xfId="2" applyNumberFormat="1" applyFont="1"/>
    <xf numFmtId="165" fontId="2" fillId="0" borderId="10" xfId="1" applyNumberFormat="1" applyFont="1" applyBorder="1"/>
    <xf numFmtId="0" fontId="0" fillId="0" borderId="0" xfId="0" applyFont="1"/>
    <xf numFmtId="10" fontId="0" fillId="0" borderId="0" xfId="0" applyNumberFormat="1" applyFont="1"/>
    <xf numFmtId="0" fontId="10" fillId="0" borderId="0" xfId="3" applyNumberFormat="1" applyFont="1" applyFill="1" applyBorder="1" applyAlignment="1">
      <alignment horizontal="left" vertical="center"/>
    </xf>
    <xf numFmtId="2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12" fillId="0" borderId="0" xfId="3" applyNumberFormat="1" applyFont="1" applyFill="1" applyBorder="1" applyAlignment="1">
      <alignment horizontal="left" vertical="center"/>
    </xf>
    <xf numFmtId="2" fontId="12" fillId="0" borderId="0" xfId="3" applyNumberFormat="1" applyFont="1" applyFill="1" applyBorder="1" applyAlignment="1">
      <alignment vertical="center"/>
    </xf>
    <xf numFmtId="0" fontId="12" fillId="0" borderId="0" xfId="3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left" vertical="center"/>
    </xf>
    <xf numFmtId="2" fontId="10" fillId="0" borderId="0" xfId="3" applyNumberFormat="1" applyFont="1" applyFill="1" applyBorder="1" applyAlignment="1">
      <alignment horizontal="center" vertical="center"/>
    </xf>
    <xf numFmtId="168" fontId="12" fillId="0" borderId="0" xfId="3" applyNumberFormat="1" applyFont="1" applyFill="1" applyBorder="1" applyAlignment="1">
      <alignment horizontal="right" vertical="center"/>
    </xf>
    <xf numFmtId="168" fontId="12" fillId="0" borderId="0" xfId="3" applyNumberFormat="1" applyFont="1" applyFill="1" applyBorder="1" applyAlignment="1">
      <alignment vertical="center"/>
    </xf>
    <xf numFmtId="168" fontId="12" fillId="0" borderId="0" xfId="3" applyNumberFormat="1" applyFont="1" applyFill="1" applyBorder="1" applyAlignment="1">
      <alignment horizontal="left" vertical="center"/>
    </xf>
    <xf numFmtId="0" fontId="17" fillId="0" borderId="0" xfId="3" applyNumberFormat="1" applyFont="1" applyFill="1" applyBorder="1" applyAlignment="1">
      <alignment vertical="center"/>
    </xf>
    <xf numFmtId="11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/>
    </xf>
    <xf numFmtId="2" fontId="12" fillId="0" borderId="0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2" fontId="10" fillId="0" borderId="0" xfId="3" applyNumberFormat="1" applyFont="1" applyFill="1" applyBorder="1" applyAlignment="1">
      <alignment horizontal="left" vertical="center"/>
    </xf>
    <xf numFmtId="165" fontId="0" fillId="0" borderId="0" xfId="1" applyNumberFormat="1" applyFont="1" applyBorder="1"/>
    <xf numFmtId="0" fontId="10" fillId="0" borderId="0" xfId="0" applyFont="1" applyBorder="1" applyAlignment="1">
      <alignment vertical="center"/>
    </xf>
    <xf numFmtId="168" fontId="1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168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3" fontId="13" fillId="0" borderId="0" xfId="0" applyNumberFormat="1" applyFont="1" applyBorder="1" applyAlignment="1">
      <alignment vertical="center"/>
    </xf>
    <xf numFmtId="168" fontId="10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4" fontId="12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2" fontId="12" fillId="0" borderId="0" xfId="0" applyNumberFormat="1" applyFont="1" applyBorder="1" applyAlignment="1">
      <alignment horizontal="right" vertical="center"/>
    </xf>
    <xf numFmtId="168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2" fontId="10" fillId="0" borderId="0" xfId="0" applyNumberFormat="1" applyFont="1" applyBorder="1" applyAlignment="1">
      <alignment horizontal="right" vertical="center"/>
    </xf>
    <xf numFmtId="0" fontId="16" fillId="0" borderId="0" xfId="0" applyFont="1" applyBorder="1"/>
    <xf numFmtId="168" fontId="12" fillId="0" borderId="0" xfId="0" applyNumberFormat="1" applyFont="1" applyBorder="1" applyAlignment="1">
      <alignment horizontal="left" vertical="center"/>
    </xf>
    <xf numFmtId="0" fontId="20" fillId="0" borderId="0" xfId="0" applyFont="1" applyBorder="1"/>
    <xf numFmtId="0" fontId="17" fillId="0" borderId="0" xfId="0" applyFont="1" applyBorder="1" applyAlignment="1">
      <alignment vertical="center"/>
    </xf>
    <xf numFmtId="11" fontId="12" fillId="0" borderId="0" xfId="0" applyNumberFormat="1" applyFont="1" applyBorder="1" applyAlignment="1">
      <alignment horizontal="left" vertical="center"/>
    </xf>
    <xf numFmtId="168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0" xfId="3" applyFont="1" applyBorder="1"/>
    <xf numFmtId="0" fontId="19" fillId="0" borderId="0" xfId="0" applyFont="1" applyBorder="1"/>
    <xf numFmtId="168" fontId="16" fillId="0" borderId="0" xfId="0" applyNumberFormat="1" applyFont="1" applyBorder="1"/>
    <xf numFmtId="0" fontId="19" fillId="0" borderId="0" xfId="3" applyFont="1" applyFill="1" applyBorder="1"/>
    <xf numFmtId="168" fontId="15" fillId="0" borderId="0" xfId="3" applyNumberFormat="1" applyFont="1" applyFill="1" applyBorder="1"/>
    <xf numFmtId="168" fontId="15" fillId="0" borderId="0" xfId="3" applyNumberFormat="1" applyFont="1" applyFill="1" applyBorder="1" applyAlignment="1"/>
    <xf numFmtId="2" fontId="10" fillId="0" borderId="0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</cellXfs>
  <cellStyles count="8">
    <cellStyle name="Hyperlink 2" xfId="4" xr:uid="{7C2FE77C-7F83-4662-9273-18BA416730DA}"/>
    <cellStyle name="Milliers" xfId="1" builtinId="3"/>
    <cellStyle name="Normal" xfId="0" builtinId="0"/>
    <cellStyle name="Normal 2" xfId="3" xr:uid="{BAC99B44-2A2E-4204-9DBD-D81815A096B3}"/>
    <cellStyle name="Normal 2 2" xfId="5" xr:uid="{9A20A211-1750-489D-BEBC-3144B31F1B00}"/>
    <cellStyle name="Normal 3" xfId="6" xr:uid="{F0038DAB-77E2-4420-94A1-F0B3B05663B4}"/>
    <cellStyle name="Pourcentage" xfId="2" builtinId="5"/>
    <cellStyle name="Standard_01.01.2007" xfId="7" xr:uid="{5C349511-44FD-4D22-94DF-D6FF833E8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448234</xdr:colOff>
      <xdr:row>2</xdr:row>
      <xdr:rowOff>224118</xdr:rowOff>
    </xdr:from>
    <xdr:to>
      <xdr:col>15</xdr:col>
      <xdr:colOff>-1</xdr:colOff>
      <xdr:row>10</xdr:row>
      <xdr:rowOff>123264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B568160D-6413-44AC-9670-7C0275184FF0}"/>
            </a:ext>
          </a:extLst>
        </xdr:cNvPr>
        <xdr:cNvSpPr/>
      </xdr:nvSpPr>
      <xdr:spPr>
        <a:xfrm>
          <a:off x="6868084" y="681318"/>
          <a:ext cx="2599765" cy="155649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649941</xdr:colOff>
      <xdr:row>3</xdr:row>
      <xdr:rowOff>201705</xdr:rowOff>
    </xdr:from>
    <xdr:to>
      <xdr:col>14</xdr:col>
      <xdr:colOff>571500</xdr:colOff>
      <xdr:row>9</xdr:row>
      <xdr:rowOff>112058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430BD09-7470-4CF0-801D-2FB13AAB22F6}"/>
            </a:ext>
          </a:extLst>
        </xdr:cNvPr>
        <xdr:cNvSpPr txBox="1"/>
      </xdr:nvSpPr>
      <xdr:spPr>
        <a:xfrm>
          <a:off x="7069791" y="887505"/>
          <a:ext cx="2207559" cy="1139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  <xdr:twoCellAnchor>
    <xdr:from>
      <xdr:col>11</xdr:col>
      <xdr:colOff>649941</xdr:colOff>
      <xdr:row>3</xdr:row>
      <xdr:rowOff>201705</xdr:rowOff>
    </xdr:from>
    <xdr:to>
      <xdr:col>14</xdr:col>
      <xdr:colOff>571500</xdr:colOff>
      <xdr:row>9</xdr:row>
      <xdr:rowOff>112058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75D3633-8B1D-4281-A7E8-7A75EB18BBBD}"/>
            </a:ext>
          </a:extLst>
        </xdr:cNvPr>
        <xdr:cNvSpPr txBox="1"/>
      </xdr:nvSpPr>
      <xdr:spPr>
        <a:xfrm>
          <a:off x="7069791" y="887505"/>
          <a:ext cx="2207559" cy="1139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2</xdr:row>
      <xdr:rowOff>152400</xdr:rowOff>
    </xdr:from>
    <xdr:to>
      <xdr:col>11</xdr:col>
      <xdr:colOff>476251</xdr:colOff>
      <xdr:row>11</xdr:row>
      <xdr:rowOff>19050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65EBB486-E6C4-4FFE-9120-1832A5DC907A}"/>
            </a:ext>
          </a:extLst>
        </xdr:cNvPr>
        <xdr:cNvSpPr/>
      </xdr:nvSpPr>
      <xdr:spPr>
        <a:xfrm>
          <a:off x="10496551" y="6477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409575</xdr:colOff>
      <xdr:row>3</xdr:row>
      <xdr:rowOff>133351</xdr:rowOff>
    </xdr:from>
    <xdr:to>
      <xdr:col>11</xdr:col>
      <xdr:colOff>331134</xdr:colOff>
      <xdr:row>9</xdr:row>
      <xdr:rowOff>171451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8C44860-1EAA-4A31-8D79-E7BF423A5E33}"/>
            </a:ext>
          </a:extLst>
        </xdr:cNvPr>
        <xdr:cNvSpPr txBox="1"/>
      </xdr:nvSpPr>
      <xdr:spPr>
        <a:xfrm>
          <a:off x="10658475" y="828676"/>
          <a:ext cx="2207559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A017-48A2-45C2-9549-E13295E2E86F}">
  <sheetPr>
    <pageSetUpPr fitToPage="1"/>
  </sheetPr>
  <dimension ref="A1:P42"/>
  <sheetViews>
    <sheetView tabSelected="1" workbookViewId="0">
      <selection activeCell="N25" sqref="N25"/>
    </sheetView>
  </sheetViews>
  <sheetFormatPr baseColWidth="10" defaultRowHeight="15" x14ac:dyDescent="0.25"/>
  <cols>
    <col min="1" max="1" width="39.28515625" customWidth="1"/>
    <col min="2" max="2" width="30.140625" customWidth="1"/>
    <col min="3" max="3" width="12.28515625" bestFit="1" customWidth="1"/>
    <col min="4" max="4" width="14.5703125" style="32" customWidth="1"/>
    <col min="5" max="5" width="18.28515625" hidden="1" customWidth="1"/>
    <col min="6" max="11" width="11.42578125" hidden="1" customWidth="1"/>
  </cols>
  <sheetData>
    <row r="1" spans="1:16" s="1" customFormat="1" ht="19.5" thickBot="1" x14ac:dyDescent="0.35">
      <c r="A1" s="1" t="s">
        <v>0</v>
      </c>
      <c r="B1" s="2" t="s">
        <v>44</v>
      </c>
      <c r="D1" s="24"/>
    </row>
    <row r="2" spans="1:16" s="1" customFormat="1" ht="19.5" thickBot="1" x14ac:dyDescent="0.35">
      <c r="A2" s="1" t="s">
        <v>2</v>
      </c>
      <c r="B2" s="2"/>
      <c r="C2" s="3"/>
      <c r="D2" s="24"/>
      <c r="L2" s="98" t="s">
        <v>39</v>
      </c>
      <c r="M2" s="99"/>
      <c r="N2" s="99"/>
      <c r="O2" s="100"/>
    </row>
    <row r="4" spans="1:16" s="7" customFormat="1" ht="18.75" x14ac:dyDescent="0.3">
      <c r="A4" s="6" t="s">
        <v>5</v>
      </c>
      <c r="D4" s="30"/>
      <c r="L4" s="31"/>
      <c r="M4" s="31"/>
      <c r="N4" s="31"/>
      <c r="O4" s="31"/>
      <c r="P4" s="31"/>
    </row>
    <row r="5" spans="1:16" ht="15.75" thickBot="1" x14ac:dyDescent="0.3"/>
    <row r="6" spans="1:16" ht="15.75" thickBot="1" x14ac:dyDescent="0.3">
      <c r="A6" t="s">
        <v>45</v>
      </c>
      <c r="B6" t="s">
        <v>46</v>
      </c>
      <c r="C6" s="14">
        <v>1</v>
      </c>
      <c r="E6" s="33"/>
    </row>
    <row r="7" spans="1:16" ht="15.75" thickBot="1" x14ac:dyDescent="0.3">
      <c r="A7" t="s">
        <v>47</v>
      </c>
      <c r="B7" t="s">
        <v>46</v>
      </c>
      <c r="C7" s="14">
        <v>1</v>
      </c>
      <c r="E7" s="33"/>
    </row>
    <row r="8" spans="1:16" x14ac:dyDescent="0.25">
      <c r="A8" t="s">
        <v>48</v>
      </c>
      <c r="B8" t="s">
        <v>46</v>
      </c>
      <c r="C8" s="21">
        <f>IF((+C6+C7)&gt;0.1,(C6+C7),0.1)</f>
        <v>2</v>
      </c>
    </row>
    <row r="9" spans="1:16" ht="15.75" thickBot="1" x14ac:dyDescent="0.3"/>
    <row r="10" spans="1:16" ht="15.75" thickBot="1" x14ac:dyDescent="0.3">
      <c r="A10" t="s">
        <v>49</v>
      </c>
      <c r="C10" s="14">
        <v>0</v>
      </c>
      <c r="D10" s="15" t="s">
        <v>37</v>
      </c>
    </row>
    <row r="11" spans="1:16" x14ac:dyDescent="0.25">
      <c r="A11" t="s">
        <v>50</v>
      </c>
      <c r="B11" s="4" t="s">
        <v>51</v>
      </c>
      <c r="C11" s="13">
        <v>1E-3</v>
      </c>
      <c r="D11" s="32">
        <f>ROUND(C10*(C7/C8)*C11,0)</f>
        <v>0</v>
      </c>
    </row>
    <row r="12" spans="1:16" x14ac:dyDescent="0.25">
      <c r="A12" t="s">
        <v>52</v>
      </c>
      <c r="B12" s="4" t="s">
        <v>51</v>
      </c>
      <c r="C12" s="16">
        <v>1E-4</v>
      </c>
      <c r="D12" s="34">
        <f>ROUND(C10*(C6/C8)*C12,0)</f>
        <v>0</v>
      </c>
    </row>
    <row r="13" spans="1:16" ht="15.75" thickBot="1" x14ac:dyDescent="0.3">
      <c r="A13" t="s">
        <v>9</v>
      </c>
      <c r="D13" s="32">
        <f>SUM(D11:D12)</f>
        <v>0</v>
      </c>
    </row>
    <row r="14" spans="1:16" ht="15.75" thickBot="1" x14ac:dyDescent="0.3">
      <c r="A14" t="s">
        <v>10</v>
      </c>
      <c r="B14" s="10" t="s">
        <v>30</v>
      </c>
      <c r="C14" s="17">
        <v>0</v>
      </c>
      <c r="D14" s="32">
        <f>D13*C14</f>
        <v>0</v>
      </c>
    </row>
    <row r="15" spans="1:16" ht="15.75" thickBot="1" x14ac:dyDescent="0.3">
      <c r="A15" t="s">
        <v>11</v>
      </c>
      <c r="B15" s="4" t="s">
        <v>31</v>
      </c>
      <c r="C15" s="17">
        <v>1</v>
      </c>
      <c r="D15" s="35">
        <f>(D13-D14)*C15</f>
        <v>0</v>
      </c>
    </row>
    <row r="16" spans="1:16" x14ac:dyDescent="0.25">
      <c r="A16" s="8" t="s">
        <v>5</v>
      </c>
      <c r="B16" s="4"/>
      <c r="D16" s="24">
        <f>D15</f>
        <v>0</v>
      </c>
      <c r="E16" s="20">
        <f ca="1">D16-D26</f>
        <v>0</v>
      </c>
    </row>
    <row r="17" spans="1:10" x14ac:dyDescent="0.25">
      <c r="A17" t="s">
        <v>12</v>
      </c>
      <c r="B17" s="4"/>
      <c r="D17" s="32">
        <f ca="1">IF(D16&gt;D26,D26,D16)</f>
        <v>0</v>
      </c>
    </row>
    <row r="18" spans="1:10" x14ac:dyDescent="0.25">
      <c r="A18" s="8" t="s">
        <v>13</v>
      </c>
      <c r="B18" s="4"/>
      <c r="D18" s="25">
        <f ca="1">D16-D17</f>
        <v>0</v>
      </c>
    </row>
    <row r="19" spans="1:10" x14ac:dyDescent="0.25">
      <c r="B19" s="4"/>
    </row>
    <row r="20" spans="1:10" s="7" customFormat="1" ht="15.75" x14ac:dyDescent="0.25">
      <c r="A20" s="6" t="s">
        <v>14</v>
      </c>
      <c r="B20" s="11"/>
      <c r="D20" s="30"/>
    </row>
    <row r="21" spans="1:10" s="7" customFormat="1" ht="15.75" thickBot="1" x14ac:dyDescent="0.3">
      <c r="B21" s="11"/>
      <c r="D21" s="30"/>
    </row>
    <row r="22" spans="1:10" ht="15.75" thickBot="1" x14ac:dyDescent="0.3">
      <c r="A22" t="s">
        <v>53</v>
      </c>
      <c r="B22" s="12"/>
      <c r="C22" s="14">
        <v>0</v>
      </c>
      <c r="E22" s="36">
        <f ca="1">C22-D37-D18-D26-D32-D41</f>
        <v>0</v>
      </c>
    </row>
    <row r="23" spans="1:10" ht="15.75" thickBot="1" x14ac:dyDescent="0.3">
      <c r="A23" t="s">
        <v>54</v>
      </c>
      <c r="B23" s="4" t="s">
        <v>51</v>
      </c>
      <c r="C23" s="18">
        <v>0.04</v>
      </c>
      <c r="D23" s="32">
        <f ca="1">IF((E22*C23)&gt;4,(ROUNDDOWN(E22/100,0)*100*C23),0)</f>
        <v>0</v>
      </c>
      <c r="E23" s="21"/>
      <c r="G23" s="37">
        <f ca="1">ROUNDDOWN(E22/100,0)*100*C23</f>
        <v>0</v>
      </c>
      <c r="H23" s="29" t="s">
        <v>55</v>
      </c>
      <c r="I23" s="29" t="s">
        <v>56</v>
      </c>
      <c r="J23" s="29"/>
    </row>
    <row r="24" spans="1:10" ht="15.75" thickBot="1" x14ac:dyDescent="0.3">
      <c r="A24" t="s">
        <v>10</v>
      </c>
      <c r="B24" s="10" t="s">
        <v>57</v>
      </c>
      <c r="C24" s="17">
        <v>0</v>
      </c>
      <c r="D24" s="32">
        <f ca="1">D23*C24</f>
        <v>0</v>
      </c>
    </row>
    <row r="25" spans="1:10" ht="15.75" thickBot="1" x14ac:dyDescent="0.3">
      <c r="A25" t="s">
        <v>11</v>
      </c>
      <c r="B25" s="4" t="s">
        <v>31</v>
      </c>
      <c r="C25" s="19">
        <v>1</v>
      </c>
      <c r="D25" s="32">
        <f ca="1">(D23-D24)*C25</f>
        <v>0</v>
      </c>
    </row>
    <row r="26" spans="1:10" x14ac:dyDescent="0.25">
      <c r="A26" s="8" t="s">
        <v>14</v>
      </c>
      <c r="D26" s="25">
        <f ca="1">D25</f>
        <v>0</v>
      </c>
    </row>
    <row r="27" spans="1:10" x14ac:dyDescent="0.25">
      <c r="A27" s="8"/>
      <c r="D27" s="24"/>
    </row>
    <row r="28" spans="1:10" ht="15.75" x14ac:dyDescent="0.25">
      <c r="A28" s="6" t="s">
        <v>20</v>
      </c>
      <c r="D28" s="24"/>
    </row>
    <row r="29" spans="1:10" x14ac:dyDescent="0.25">
      <c r="A29" s="8"/>
      <c r="D29" s="24"/>
    </row>
    <row r="30" spans="1:10" x14ac:dyDescent="0.25">
      <c r="A30" t="s">
        <v>21</v>
      </c>
      <c r="D30" s="32">
        <f ca="1">D18+D26</f>
        <v>0</v>
      </c>
    </row>
    <row r="31" spans="1:10" ht="15.75" thickBot="1" x14ac:dyDescent="0.3">
      <c r="A31" s="8"/>
    </row>
    <row r="32" spans="1:10" ht="15.75" thickBot="1" x14ac:dyDescent="0.3">
      <c r="A32" t="s">
        <v>22</v>
      </c>
      <c r="B32" s="4" t="s">
        <v>35</v>
      </c>
      <c r="C32" s="17">
        <v>0.85</v>
      </c>
      <c r="D32" s="32">
        <f ca="1">D30*C32</f>
        <v>0</v>
      </c>
    </row>
    <row r="33" spans="1:4" s="4" customFormat="1" ht="11.25" x14ac:dyDescent="0.2">
      <c r="A33" s="9" t="s">
        <v>23</v>
      </c>
      <c r="C33" s="38"/>
      <c r="D33" s="12"/>
    </row>
    <row r="34" spans="1:4" x14ac:dyDescent="0.25">
      <c r="A34" s="8"/>
      <c r="C34" s="24"/>
      <c r="D34"/>
    </row>
    <row r="35" spans="1:4" ht="15.75" thickBot="1" x14ac:dyDescent="0.3">
      <c r="A35" t="s">
        <v>24</v>
      </c>
      <c r="B35" s="13"/>
      <c r="C35" s="16">
        <v>8.5000000000000006E-2</v>
      </c>
      <c r="D35" s="32">
        <f ca="1">IF((E22*C35)&gt;8.5,(ROUNDDOWN(E22/100,0)*100*C35),0)</f>
        <v>0</v>
      </c>
    </row>
    <row r="36" spans="1:4" ht="15.75" thickBot="1" x14ac:dyDescent="0.3">
      <c r="A36" t="s">
        <v>10</v>
      </c>
      <c r="B36" s="10" t="s">
        <v>57</v>
      </c>
      <c r="C36" s="17">
        <v>0</v>
      </c>
      <c r="D36" s="35">
        <f ca="1">D35*C36</f>
        <v>0</v>
      </c>
    </row>
    <row r="37" spans="1:4" x14ac:dyDescent="0.25">
      <c r="A37" t="s">
        <v>25</v>
      </c>
      <c r="B37" s="13"/>
      <c r="C37" s="39"/>
      <c r="D37" s="32">
        <f ca="1">D35-D36</f>
        <v>0</v>
      </c>
    </row>
    <row r="38" spans="1:4" x14ac:dyDescent="0.25">
      <c r="B38" s="10"/>
      <c r="C38" s="32"/>
      <c r="D38"/>
    </row>
    <row r="39" spans="1:4" ht="15.75" thickBot="1" x14ac:dyDescent="0.3">
      <c r="A39" s="8" t="s">
        <v>26</v>
      </c>
      <c r="D39" s="40">
        <f ca="1">D30+D32+D37</f>
        <v>0</v>
      </c>
    </row>
    <row r="40" spans="1:4" ht="15.75" thickTop="1" x14ac:dyDescent="0.25"/>
    <row r="41" spans="1:4" ht="15.75" thickBot="1" x14ac:dyDescent="0.3">
      <c r="A41" s="8" t="s">
        <v>27</v>
      </c>
      <c r="B41" s="4" t="s">
        <v>36</v>
      </c>
      <c r="C41" s="13">
        <v>8.5000000000000006E-2</v>
      </c>
      <c r="D41" s="27">
        <f ca="1">D26*C41</f>
        <v>0</v>
      </c>
    </row>
    <row r="42" spans="1:4" ht="15.75" thickTop="1" x14ac:dyDescent="0.25"/>
  </sheetData>
  <sheetProtection algorithmName="SHA-512" hashValue="vh8UuhDizqo0syKbYMPSUpxs1v8xPoQDSINkrdVz/tU2xecPt/5JYTTANHQiRfA70O3G+JBwEF1jwLPH6tYCGQ==" saltValue="Yqjd4/dH5hyzEKvplK5YUA==" spinCount="100000" sheet="1" objects="1" scenarios="1"/>
  <protectedRanges>
    <protectedRange sqref="C2 C6:C7 C10 C14:C15 C22 C24:C25 C32 C36" name="Plage1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7A3E-11A5-4E70-B297-9ACFBE3B5002}">
  <sheetPr>
    <pageSetUpPr fitToPage="1"/>
  </sheetPr>
  <dimension ref="A1:G231"/>
  <sheetViews>
    <sheetView workbookViewId="0"/>
  </sheetViews>
  <sheetFormatPr baseColWidth="10" defaultRowHeight="15" x14ac:dyDescent="0.25"/>
  <cols>
    <col min="1" max="1" width="25.85546875" style="90" customWidth="1"/>
    <col min="2" max="2" width="3.5703125" style="90" customWidth="1"/>
    <col min="3" max="3" width="26.7109375" style="90" customWidth="1"/>
    <col min="4" max="4" width="11.42578125" style="90"/>
    <col min="5" max="5" width="21" style="90" customWidth="1"/>
    <col min="6" max="6" width="2.7109375" style="90" customWidth="1"/>
    <col min="7" max="7" width="21" style="90" customWidth="1"/>
    <col min="8" max="16384" width="11.42578125" style="90"/>
  </cols>
  <sheetData>
    <row r="1" spans="1:7" x14ac:dyDescent="0.25">
      <c r="A1" s="43" t="s">
        <v>291</v>
      </c>
      <c r="B1" s="43"/>
      <c r="C1" s="43"/>
      <c r="D1" s="43"/>
      <c r="E1" s="45"/>
      <c r="F1" s="43"/>
      <c r="G1" s="44"/>
    </row>
    <row r="2" spans="1:7" x14ac:dyDescent="0.25">
      <c r="A2" s="46" t="s">
        <v>213</v>
      </c>
      <c r="B2" s="46"/>
      <c r="C2" s="46"/>
      <c r="D2" s="46"/>
      <c r="E2" s="47"/>
      <c r="F2" s="46"/>
      <c r="G2" s="47"/>
    </row>
    <row r="3" spans="1:7" x14ac:dyDescent="0.25">
      <c r="A3" s="46" t="s">
        <v>60</v>
      </c>
      <c r="B3" s="46"/>
      <c r="C3" s="46"/>
      <c r="D3" s="46"/>
      <c r="E3" s="47"/>
      <c r="F3" s="46"/>
      <c r="G3" s="47"/>
    </row>
    <row r="4" spans="1:7" x14ac:dyDescent="0.25">
      <c r="A4" s="46" t="s">
        <v>214</v>
      </c>
      <c r="B4" s="46"/>
      <c r="C4" s="46"/>
      <c r="D4" s="46"/>
      <c r="E4" s="91"/>
      <c r="F4" s="46"/>
      <c r="G4" s="91"/>
    </row>
    <row r="5" spans="1:7" x14ac:dyDescent="0.25">
      <c r="A5" s="45"/>
      <c r="B5" s="49"/>
      <c r="C5" s="45"/>
      <c r="D5" s="49"/>
      <c r="E5" s="50"/>
      <c r="F5" s="49"/>
      <c r="G5" s="50"/>
    </row>
    <row r="6" spans="1:7" x14ac:dyDescent="0.25">
      <c r="A6" s="49" t="s">
        <v>215</v>
      </c>
      <c r="B6" s="49"/>
      <c r="C6" s="49"/>
      <c r="D6" s="49"/>
      <c r="E6" s="59" t="s">
        <v>216</v>
      </c>
      <c r="F6" s="49"/>
      <c r="G6" s="44"/>
    </row>
    <row r="7" spans="1:7" x14ac:dyDescent="0.25">
      <c r="A7" s="91"/>
      <c r="B7" s="91"/>
      <c r="C7" s="91"/>
      <c r="D7" s="91"/>
      <c r="E7" s="43" t="s">
        <v>14</v>
      </c>
      <c r="F7" s="91"/>
      <c r="G7" s="45" t="s">
        <v>5</v>
      </c>
    </row>
    <row r="8" spans="1:7" x14ac:dyDescent="0.25">
      <c r="A8" s="91"/>
      <c r="B8" s="91"/>
      <c r="C8" s="91"/>
      <c r="D8" s="91"/>
      <c r="E8" s="59" t="s">
        <v>66</v>
      </c>
      <c r="F8" s="91"/>
      <c r="G8" s="44" t="s">
        <v>66</v>
      </c>
    </row>
    <row r="9" spans="1:7" x14ac:dyDescent="0.25">
      <c r="A9" s="43" t="s">
        <v>217</v>
      </c>
      <c r="B9" s="43"/>
      <c r="C9" s="43" t="s">
        <v>218</v>
      </c>
      <c r="D9" s="91"/>
      <c r="E9" s="59" t="s">
        <v>219</v>
      </c>
      <c r="F9" s="91"/>
      <c r="G9" s="44" t="s">
        <v>220</v>
      </c>
    </row>
    <row r="10" spans="1:7" x14ac:dyDescent="0.25">
      <c r="A10" s="91"/>
      <c r="B10" s="91"/>
      <c r="C10" s="91"/>
      <c r="D10" s="91"/>
      <c r="E10" s="91"/>
      <c r="F10" s="91"/>
      <c r="G10" s="47"/>
    </row>
    <row r="11" spans="1:7" x14ac:dyDescent="0.25">
      <c r="A11" s="45" t="s">
        <v>70</v>
      </c>
      <c r="B11" s="45"/>
      <c r="C11" s="45"/>
      <c r="D11" s="45"/>
      <c r="E11" s="51"/>
      <c r="F11" s="48"/>
      <c r="G11" s="52"/>
    </row>
    <row r="12" spans="1:7" x14ac:dyDescent="0.25">
      <c r="A12" s="48" t="s">
        <v>71</v>
      </c>
      <c r="B12" s="48"/>
      <c r="C12" s="48" t="s">
        <v>221</v>
      </c>
      <c r="D12" s="48"/>
      <c r="E12" s="51">
        <v>7.5</v>
      </c>
      <c r="F12" s="48"/>
      <c r="G12" s="52">
        <v>7.5</v>
      </c>
    </row>
    <row r="13" spans="1:7" x14ac:dyDescent="0.25">
      <c r="A13" s="48" t="s">
        <v>222</v>
      </c>
      <c r="B13" s="48"/>
      <c r="C13" s="48" t="s">
        <v>77</v>
      </c>
      <c r="D13" s="48"/>
      <c r="E13" s="51">
        <v>9</v>
      </c>
      <c r="F13" s="48"/>
      <c r="G13" s="52">
        <v>10</v>
      </c>
    </row>
    <row r="14" spans="1:7" x14ac:dyDescent="0.25">
      <c r="A14" s="48" t="s">
        <v>73</v>
      </c>
      <c r="B14" s="48"/>
      <c r="C14" s="48" t="s">
        <v>88</v>
      </c>
      <c r="D14" s="48"/>
      <c r="E14" s="51">
        <v>10</v>
      </c>
      <c r="F14" s="48"/>
      <c r="G14" s="52">
        <v>10</v>
      </c>
    </row>
    <row r="15" spans="1:7" x14ac:dyDescent="0.25">
      <c r="A15" s="48" t="s">
        <v>74</v>
      </c>
      <c r="B15" s="48"/>
      <c r="C15" s="48" t="s">
        <v>77</v>
      </c>
      <c r="D15" s="48"/>
      <c r="E15" s="51">
        <v>9</v>
      </c>
      <c r="F15" s="48"/>
      <c r="G15" s="52">
        <v>10</v>
      </c>
    </row>
    <row r="16" spans="1:7" x14ac:dyDescent="0.25">
      <c r="A16" s="48" t="s">
        <v>223</v>
      </c>
      <c r="B16" s="48"/>
      <c r="C16" s="48" t="s">
        <v>77</v>
      </c>
      <c r="D16" s="48"/>
      <c r="E16" s="51">
        <v>9</v>
      </c>
      <c r="F16" s="48"/>
      <c r="G16" s="52">
        <v>10</v>
      </c>
    </row>
    <row r="17" spans="1:7" x14ac:dyDescent="0.25">
      <c r="A17" s="48" t="s">
        <v>76</v>
      </c>
      <c r="B17" s="48"/>
      <c r="C17" s="48" t="s">
        <v>224</v>
      </c>
      <c r="D17" s="48"/>
      <c r="E17" s="51">
        <v>10</v>
      </c>
      <c r="F17" s="48"/>
      <c r="G17" s="52">
        <v>10</v>
      </c>
    </row>
    <row r="18" spans="1:7" x14ac:dyDescent="0.25">
      <c r="A18" s="48" t="s">
        <v>77</v>
      </c>
      <c r="B18" s="48"/>
      <c r="C18" s="48" t="s">
        <v>77</v>
      </c>
      <c r="D18" s="48"/>
      <c r="E18" s="51">
        <v>9</v>
      </c>
      <c r="F18" s="48"/>
      <c r="G18" s="52">
        <v>10</v>
      </c>
    </row>
    <row r="19" spans="1:7" x14ac:dyDescent="0.25">
      <c r="A19" s="48" t="s">
        <v>78</v>
      </c>
      <c r="B19" s="48"/>
      <c r="C19" s="48" t="s">
        <v>225</v>
      </c>
      <c r="D19" s="48"/>
      <c r="E19" s="51">
        <v>10</v>
      </c>
      <c r="F19" s="48"/>
      <c r="G19" s="52">
        <v>10</v>
      </c>
    </row>
    <row r="20" spans="1:7" x14ac:dyDescent="0.25">
      <c r="A20" s="48" t="s">
        <v>79</v>
      </c>
      <c r="B20" s="48"/>
      <c r="C20" s="48" t="s">
        <v>79</v>
      </c>
      <c r="D20" s="48"/>
      <c r="E20" s="51">
        <v>10</v>
      </c>
      <c r="F20" s="48"/>
      <c r="G20" s="52">
        <v>10</v>
      </c>
    </row>
    <row r="21" spans="1:7" x14ac:dyDescent="0.25">
      <c r="A21" s="48" t="s">
        <v>226</v>
      </c>
      <c r="B21" s="48"/>
      <c r="C21" s="48" t="s">
        <v>77</v>
      </c>
      <c r="D21" s="48"/>
      <c r="E21" s="51">
        <v>9</v>
      </c>
      <c r="F21" s="48"/>
      <c r="G21" s="52">
        <v>10</v>
      </c>
    </row>
    <row r="22" spans="1:7" x14ac:dyDescent="0.25">
      <c r="A22" s="48" t="s">
        <v>81</v>
      </c>
      <c r="B22" s="48"/>
      <c r="C22" s="48" t="s">
        <v>225</v>
      </c>
      <c r="D22" s="48"/>
      <c r="E22" s="51">
        <v>10</v>
      </c>
      <c r="F22" s="48"/>
      <c r="G22" s="52">
        <v>10</v>
      </c>
    </row>
    <row r="23" spans="1:7" x14ac:dyDescent="0.25">
      <c r="A23" s="48" t="s">
        <v>227</v>
      </c>
      <c r="B23" s="48"/>
      <c r="C23" s="48" t="s">
        <v>228</v>
      </c>
      <c r="D23" s="48"/>
      <c r="E23" s="51">
        <v>9</v>
      </c>
      <c r="F23" s="48"/>
      <c r="G23" s="52">
        <v>9</v>
      </c>
    </row>
    <row r="24" spans="1:7" x14ac:dyDescent="0.25">
      <c r="A24" s="48"/>
      <c r="B24" s="48"/>
      <c r="C24" s="48" t="s">
        <v>229</v>
      </c>
      <c r="D24" s="48"/>
      <c r="E24" s="51">
        <v>9</v>
      </c>
      <c r="F24" s="48"/>
      <c r="G24" s="52">
        <v>9</v>
      </c>
    </row>
    <row r="25" spans="1:7" x14ac:dyDescent="0.25">
      <c r="A25" s="48" t="s">
        <v>83</v>
      </c>
      <c r="B25" s="48"/>
      <c r="C25" s="48" t="s">
        <v>77</v>
      </c>
      <c r="D25" s="48"/>
      <c r="E25" s="51">
        <v>9</v>
      </c>
      <c r="F25" s="48"/>
      <c r="G25" s="52">
        <v>10</v>
      </c>
    </row>
    <row r="26" spans="1:7" x14ac:dyDescent="0.25">
      <c r="A26" s="48" t="s">
        <v>84</v>
      </c>
      <c r="B26" s="48"/>
      <c r="C26" s="48" t="s">
        <v>77</v>
      </c>
      <c r="D26" s="48"/>
      <c r="E26" s="51">
        <v>9</v>
      </c>
      <c r="F26" s="48"/>
      <c r="G26" s="52">
        <v>10</v>
      </c>
    </row>
    <row r="27" spans="1:7" x14ac:dyDescent="0.25">
      <c r="A27" s="48" t="s">
        <v>85</v>
      </c>
      <c r="B27" s="48"/>
      <c r="C27" s="48" t="s">
        <v>77</v>
      </c>
      <c r="D27" s="48"/>
      <c r="E27" s="51">
        <v>9</v>
      </c>
      <c r="F27" s="48"/>
      <c r="G27" s="52">
        <v>10</v>
      </c>
    </row>
    <row r="28" spans="1:7" x14ac:dyDescent="0.25">
      <c r="A28" s="48" t="s">
        <v>230</v>
      </c>
      <c r="B28" s="48"/>
      <c r="C28" s="48" t="s">
        <v>86</v>
      </c>
      <c r="D28" s="48"/>
      <c r="E28" s="51">
        <v>7</v>
      </c>
      <c r="F28" s="48"/>
      <c r="G28" s="52">
        <v>7</v>
      </c>
    </row>
    <row r="29" spans="1:7" x14ac:dyDescent="0.25">
      <c r="A29" s="48" t="s">
        <v>87</v>
      </c>
      <c r="B29" s="48"/>
      <c r="C29" s="48" t="s">
        <v>77</v>
      </c>
      <c r="D29" s="48"/>
      <c r="E29" s="51">
        <v>9</v>
      </c>
      <c r="F29" s="48"/>
      <c r="G29" s="52">
        <v>10</v>
      </c>
    </row>
    <row r="30" spans="1:7" x14ac:dyDescent="0.25">
      <c r="A30" s="48" t="s">
        <v>88</v>
      </c>
      <c r="B30" s="48"/>
      <c r="C30" s="48" t="s">
        <v>88</v>
      </c>
      <c r="D30" s="48"/>
      <c r="E30" s="51">
        <v>10</v>
      </c>
      <c r="F30" s="48"/>
      <c r="G30" s="52">
        <v>10</v>
      </c>
    </row>
    <row r="31" spans="1:7" x14ac:dyDescent="0.25">
      <c r="A31" s="48" t="s">
        <v>89</v>
      </c>
      <c r="B31" s="48"/>
      <c r="C31" s="48" t="s">
        <v>231</v>
      </c>
      <c r="D31" s="48"/>
      <c r="E31" s="51">
        <v>10</v>
      </c>
      <c r="F31" s="48"/>
      <c r="G31" s="52">
        <v>10</v>
      </c>
    </row>
    <row r="32" spans="1:7" x14ac:dyDescent="0.25">
      <c r="A32" s="48"/>
      <c r="B32" s="48"/>
      <c r="C32" s="48"/>
      <c r="D32" s="48"/>
      <c r="E32" s="51"/>
      <c r="F32" s="48"/>
      <c r="G32" s="52"/>
    </row>
    <row r="33" spans="1:7" x14ac:dyDescent="0.25">
      <c r="A33" s="45" t="s">
        <v>90</v>
      </c>
      <c r="B33" s="45"/>
      <c r="C33" s="45"/>
      <c r="D33" s="45"/>
      <c r="E33" s="51"/>
      <c r="F33" s="48"/>
      <c r="G33" s="52"/>
    </row>
    <row r="34" spans="1:7" x14ac:dyDescent="0.25">
      <c r="A34" s="48" t="s">
        <v>91</v>
      </c>
      <c r="B34" s="48"/>
      <c r="C34" s="48" t="s">
        <v>232</v>
      </c>
      <c r="D34" s="48"/>
      <c r="E34" s="51">
        <v>10</v>
      </c>
      <c r="F34" s="48"/>
      <c r="G34" s="52">
        <v>10</v>
      </c>
    </row>
    <row r="35" spans="1:7" x14ac:dyDescent="0.25">
      <c r="A35" s="48" t="s">
        <v>92</v>
      </c>
      <c r="B35" s="48"/>
      <c r="C35" s="48" t="s">
        <v>233</v>
      </c>
      <c r="D35" s="48"/>
      <c r="E35" s="51">
        <v>8</v>
      </c>
      <c r="F35" s="48"/>
      <c r="G35" s="52">
        <v>8</v>
      </c>
    </row>
    <row r="36" spans="1:7" x14ac:dyDescent="0.25">
      <c r="A36" s="48" t="s">
        <v>93</v>
      </c>
      <c r="B36" s="48"/>
      <c r="C36" s="48" t="s">
        <v>93</v>
      </c>
      <c r="D36" s="48"/>
      <c r="E36" s="51">
        <v>10</v>
      </c>
      <c r="F36" s="48"/>
      <c r="G36" s="52">
        <v>10</v>
      </c>
    </row>
    <row r="37" spans="1:7" x14ac:dyDescent="0.25">
      <c r="A37" s="48" t="s">
        <v>94</v>
      </c>
      <c r="B37" s="48"/>
      <c r="C37" s="48" t="s">
        <v>94</v>
      </c>
      <c r="D37" s="48"/>
      <c r="E37" s="51">
        <v>5</v>
      </c>
      <c r="F37" s="48"/>
      <c r="G37" s="52">
        <v>8</v>
      </c>
    </row>
    <row r="38" spans="1:7" x14ac:dyDescent="0.25">
      <c r="A38" s="48" t="s">
        <v>95</v>
      </c>
      <c r="B38" s="48"/>
      <c r="C38" s="48" t="s">
        <v>95</v>
      </c>
      <c r="D38" s="48"/>
      <c r="E38" s="51">
        <v>10</v>
      </c>
      <c r="F38" s="48"/>
      <c r="G38" s="52">
        <v>10</v>
      </c>
    </row>
    <row r="39" spans="1:7" x14ac:dyDescent="0.25">
      <c r="A39" s="48" t="s">
        <v>234</v>
      </c>
      <c r="B39" s="48"/>
      <c r="C39" s="48" t="s">
        <v>232</v>
      </c>
      <c r="D39" s="48"/>
      <c r="E39" s="51">
        <v>10</v>
      </c>
      <c r="F39" s="48"/>
      <c r="G39" s="52">
        <v>10</v>
      </c>
    </row>
    <row r="40" spans="1:7" x14ac:dyDescent="0.25">
      <c r="A40" s="48" t="s">
        <v>97</v>
      </c>
      <c r="B40" s="48"/>
      <c r="C40" s="48" t="s">
        <v>97</v>
      </c>
      <c r="D40" s="48"/>
      <c r="E40" s="51">
        <v>8</v>
      </c>
      <c r="F40" s="48"/>
      <c r="G40" s="52">
        <v>8</v>
      </c>
    </row>
    <row r="41" spans="1:7" x14ac:dyDescent="0.25">
      <c r="A41" s="48" t="s">
        <v>98</v>
      </c>
      <c r="B41" s="48"/>
      <c r="C41" s="48" t="s">
        <v>98</v>
      </c>
      <c r="D41" s="48"/>
      <c r="E41" s="51">
        <v>10</v>
      </c>
      <c r="F41" s="48"/>
      <c r="G41" s="52">
        <v>10</v>
      </c>
    </row>
    <row r="42" spans="1:7" x14ac:dyDescent="0.25">
      <c r="A42" s="48" t="s">
        <v>235</v>
      </c>
      <c r="B42" s="48"/>
      <c r="C42" s="48" t="s">
        <v>99</v>
      </c>
      <c r="D42" s="48"/>
      <c r="E42" s="51">
        <v>10</v>
      </c>
      <c r="F42" s="48"/>
      <c r="G42" s="52">
        <v>10</v>
      </c>
    </row>
    <row r="43" spans="1:7" x14ac:dyDescent="0.25">
      <c r="A43" s="48" t="s">
        <v>100</v>
      </c>
      <c r="B43" s="48"/>
      <c r="C43" s="48" t="s">
        <v>105</v>
      </c>
      <c r="D43" s="48"/>
      <c r="E43" s="51">
        <v>10</v>
      </c>
      <c r="F43" s="48"/>
      <c r="G43" s="52">
        <v>10</v>
      </c>
    </row>
    <row r="44" spans="1:7" x14ac:dyDescent="0.25">
      <c r="A44" s="48" t="s">
        <v>236</v>
      </c>
      <c r="B44" s="48"/>
      <c r="C44" s="48" t="s">
        <v>101</v>
      </c>
      <c r="D44" s="48"/>
      <c r="E44" s="51">
        <v>8</v>
      </c>
      <c r="F44" s="48"/>
      <c r="G44" s="52">
        <v>10</v>
      </c>
    </row>
    <row r="45" spans="1:7" x14ac:dyDescent="0.25">
      <c r="A45" s="48"/>
      <c r="B45" s="48"/>
      <c r="C45" s="48" t="s">
        <v>106</v>
      </c>
      <c r="D45" s="48"/>
      <c r="E45" s="51">
        <v>8</v>
      </c>
      <c r="F45" s="48"/>
      <c r="G45" s="52">
        <v>10</v>
      </c>
    </row>
    <row r="46" spans="1:7" x14ac:dyDescent="0.25">
      <c r="A46" s="48" t="s">
        <v>102</v>
      </c>
      <c r="B46" s="48"/>
      <c r="C46" s="48" t="s">
        <v>93</v>
      </c>
      <c r="D46" s="48"/>
      <c r="E46" s="51">
        <v>10</v>
      </c>
      <c r="F46" s="48"/>
      <c r="G46" s="52">
        <v>10</v>
      </c>
    </row>
    <row r="47" spans="1:7" x14ac:dyDescent="0.25">
      <c r="A47" s="48"/>
      <c r="B47" s="48"/>
      <c r="C47" s="48" t="s">
        <v>232</v>
      </c>
      <c r="D47" s="48"/>
      <c r="E47" s="51">
        <v>10</v>
      </c>
      <c r="F47" s="48"/>
      <c r="G47" s="52">
        <v>10</v>
      </c>
    </row>
    <row r="48" spans="1:7" x14ac:dyDescent="0.25">
      <c r="A48" s="48"/>
      <c r="B48" s="48"/>
      <c r="C48" s="48" t="s">
        <v>102</v>
      </c>
      <c r="D48" s="48"/>
      <c r="E48" s="51">
        <v>10</v>
      </c>
      <c r="F48" s="48"/>
      <c r="G48" s="52">
        <v>10</v>
      </c>
    </row>
    <row r="49" spans="1:7" x14ac:dyDescent="0.25">
      <c r="A49" s="48" t="s">
        <v>103</v>
      </c>
      <c r="B49" s="48"/>
      <c r="C49" s="48" t="s">
        <v>237</v>
      </c>
      <c r="D49" s="48"/>
      <c r="E49" s="51">
        <v>10</v>
      </c>
      <c r="F49" s="48"/>
      <c r="G49" s="52">
        <v>10</v>
      </c>
    </row>
    <row r="50" spans="1:7" x14ac:dyDescent="0.25">
      <c r="A50" s="48" t="s">
        <v>104</v>
      </c>
      <c r="B50" s="48"/>
      <c r="C50" s="48" t="s">
        <v>238</v>
      </c>
      <c r="D50" s="48"/>
      <c r="E50" s="51">
        <v>10</v>
      </c>
      <c r="F50" s="48"/>
      <c r="G50" s="52">
        <v>10</v>
      </c>
    </row>
    <row r="51" spans="1:7" x14ac:dyDescent="0.25">
      <c r="A51" s="48"/>
      <c r="B51" s="48"/>
      <c r="C51" s="48" t="s">
        <v>239</v>
      </c>
      <c r="D51" s="48"/>
      <c r="E51" s="51">
        <v>10</v>
      </c>
      <c r="F51" s="48"/>
      <c r="G51" s="52">
        <v>10</v>
      </c>
    </row>
    <row r="52" spans="1:7" x14ac:dyDescent="0.25">
      <c r="A52" s="48" t="s">
        <v>105</v>
      </c>
      <c r="B52" s="48"/>
      <c r="C52" s="48" t="s">
        <v>105</v>
      </c>
      <c r="D52" s="48"/>
      <c r="E52" s="51">
        <v>10</v>
      </c>
      <c r="F52" s="48"/>
      <c r="G52" s="52">
        <v>10</v>
      </c>
    </row>
    <row r="53" spans="1:7" x14ac:dyDescent="0.25">
      <c r="A53" s="48" t="s">
        <v>106</v>
      </c>
      <c r="B53" s="48"/>
      <c r="C53" s="48" t="s">
        <v>106</v>
      </c>
      <c r="D53" s="48"/>
      <c r="E53" s="51">
        <v>8</v>
      </c>
      <c r="F53" s="48"/>
      <c r="G53" s="52">
        <v>10</v>
      </c>
    </row>
    <row r="54" spans="1:7" x14ac:dyDescent="0.25">
      <c r="A54" s="48" t="s">
        <v>107</v>
      </c>
      <c r="B54" s="48"/>
      <c r="C54" s="48" t="s">
        <v>240</v>
      </c>
      <c r="D54" s="48"/>
      <c r="E54" s="51">
        <v>9</v>
      </c>
      <c r="F54" s="48"/>
      <c r="G54" s="52">
        <v>10</v>
      </c>
    </row>
    <row r="55" spans="1:7" x14ac:dyDescent="0.25">
      <c r="A55" s="48"/>
      <c r="B55" s="48"/>
      <c r="C55" s="48" t="s">
        <v>241</v>
      </c>
      <c r="D55" s="48"/>
      <c r="E55" s="51">
        <v>9</v>
      </c>
      <c r="F55" s="48"/>
      <c r="G55" s="52">
        <v>10</v>
      </c>
    </row>
    <row r="56" spans="1:7" x14ac:dyDescent="0.25">
      <c r="A56" s="48"/>
      <c r="B56" s="48"/>
      <c r="C56" s="48" t="s">
        <v>106</v>
      </c>
      <c r="D56" s="48"/>
      <c r="E56" s="51">
        <v>8</v>
      </c>
      <c r="F56" s="48"/>
      <c r="G56" s="52">
        <v>10</v>
      </c>
    </row>
    <row r="57" spans="1:7" x14ac:dyDescent="0.25">
      <c r="A57" s="48" t="s">
        <v>108</v>
      </c>
      <c r="B57" s="48"/>
      <c r="C57" s="48" t="s">
        <v>242</v>
      </c>
      <c r="D57" s="48"/>
      <c r="E57" s="51">
        <v>10</v>
      </c>
      <c r="F57" s="48"/>
      <c r="G57" s="52">
        <v>10</v>
      </c>
    </row>
    <row r="58" spans="1:7" x14ac:dyDescent="0.25">
      <c r="A58" s="48"/>
      <c r="B58" s="48"/>
      <c r="C58" s="48" t="s">
        <v>243</v>
      </c>
      <c r="D58" s="48"/>
      <c r="E58" s="51">
        <v>10</v>
      </c>
      <c r="F58" s="48"/>
      <c r="G58" s="52">
        <v>10</v>
      </c>
    </row>
    <row r="59" spans="1:7" x14ac:dyDescent="0.25">
      <c r="A59" s="48"/>
      <c r="B59" s="48"/>
      <c r="C59" s="48" t="s">
        <v>244</v>
      </c>
      <c r="D59" s="48"/>
      <c r="E59" s="51">
        <v>10</v>
      </c>
      <c r="F59" s="48"/>
      <c r="G59" s="52">
        <v>10</v>
      </c>
    </row>
    <row r="60" spans="1:7" x14ac:dyDescent="0.25">
      <c r="A60" s="48"/>
      <c r="B60" s="48"/>
      <c r="C60" s="48" t="s">
        <v>108</v>
      </c>
      <c r="D60" s="48"/>
      <c r="E60" s="51">
        <v>10</v>
      </c>
      <c r="F60" s="48"/>
      <c r="G60" s="52">
        <v>10</v>
      </c>
    </row>
    <row r="61" spans="1:7" x14ac:dyDescent="0.25">
      <c r="A61" s="48"/>
      <c r="B61" s="48"/>
      <c r="C61" s="48"/>
      <c r="D61" s="48"/>
      <c r="E61" s="51"/>
      <c r="F61" s="48"/>
      <c r="G61" s="52"/>
    </row>
    <row r="62" spans="1:7" x14ac:dyDescent="0.25">
      <c r="A62" s="45" t="s">
        <v>109</v>
      </c>
      <c r="B62" s="45"/>
      <c r="C62" s="45"/>
      <c r="D62" s="45"/>
      <c r="E62" s="51"/>
      <c r="F62" s="48"/>
      <c r="G62" s="52"/>
    </row>
    <row r="63" spans="1:7" x14ac:dyDescent="0.25">
      <c r="A63" s="48" t="s">
        <v>110</v>
      </c>
      <c r="B63" s="48"/>
      <c r="C63" s="48" t="s">
        <v>110</v>
      </c>
      <c r="D63" s="48"/>
      <c r="E63" s="51">
        <v>10</v>
      </c>
      <c r="F63" s="48"/>
      <c r="G63" s="52">
        <v>10</v>
      </c>
    </row>
    <row r="64" spans="1:7" x14ac:dyDescent="0.25">
      <c r="A64" s="48" t="s">
        <v>111</v>
      </c>
      <c r="B64" s="48"/>
      <c r="C64" s="48" t="s">
        <v>111</v>
      </c>
      <c r="D64" s="48"/>
      <c r="E64" s="51">
        <v>10</v>
      </c>
      <c r="F64" s="48"/>
      <c r="G64" s="52">
        <v>10</v>
      </c>
    </row>
    <row r="65" spans="1:7" x14ac:dyDescent="0.25">
      <c r="A65" s="48" t="s">
        <v>112</v>
      </c>
      <c r="B65" s="48"/>
      <c r="C65" s="48" t="s">
        <v>112</v>
      </c>
      <c r="D65" s="48"/>
      <c r="E65" s="51">
        <v>10</v>
      </c>
      <c r="F65" s="48"/>
      <c r="G65" s="52">
        <v>10</v>
      </c>
    </row>
    <row r="66" spans="1:7" x14ac:dyDescent="0.25">
      <c r="A66" s="48" t="s">
        <v>113</v>
      </c>
      <c r="B66" s="48"/>
      <c r="C66" s="48" t="s">
        <v>245</v>
      </c>
      <c r="D66" s="48"/>
      <c r="E66" s="51">
        <v>4</v>
      </c>
      <c r="F66" s="48"/>
      <c r="G66" s="52">
        <v>10</v>
      </c>
    </row>
    <row r="67" spans="1:7" x14ac:dyDescent="0.25">
      <c r="A67" s="48" t="s">
        <v>114</v>
      </c>
      <c r="B67" s="48"/>
      <c r="C67" s="48" t="s">
        <v>116</v>
      </c>
      <c r="D67" s="48"/>
      <c r="E67" s="51">
        <v>8</v>
      </c>
      <c r="F67" s="48"/>
      <c r="G67" s="52">
        <v>8</v>
      </c>
    </row>
    <row r="68" spans="1:7" x14ac:dyDescent="0.25">
      <c r="A68" s="48" t="s">
        <v>115</v>
      </c>
      <c r="B68" s="48"/>
      <c r="C68" s="48" t="s">
        <v>246</v>
      </c>
      <c r="D68" s="48"/>
      <c r="E68" s="51">
        <v>10</v>
      </c>
      <c r="F68" s="48"/>
      <c r="G68" s="52">
        <v>10</v>
      </c>
    </row>
    <row r="69" spans="1:7" x14ac:dyDescent="0.25">
      <c r="A69" s="48" t="s">
        <v>116</v>
      </c>
      <c r="B69" s="48"/>
      <c r="C69" s="48" t="s">
        <v>116</v>
      </c>
      <c r="D69" s="48"/>
      <c r="E69" s="51">
        <v>8</v>
      </c>
      <c r="F69" s="48"/>
      <c r="G69" s="52">
        <v>8</v>
      </c>
    </row>
    <row r="70" spans="1:7" x14ac:dyDescent="0.25">
      <c r="A70" s="48" t="s">
        <v>117</v>
      </c>
      <c r="B70" s="48"/>
      <c r="C70" s="48" t="s">
        <v>117</v>
      </c>
      <c r="D70" s="48"/>
      <c r="E70" s="51">
        <v>5</v>
      </c>
      <c r="F70" s="48"/>
      <c r="G70" s="52">
        <v>5</v>
      </c>
    </row>
    <row r="71" spans="1:7" x14ac:dyDescent="0.25">
      <c r="A71" s="48" t="s">
        <v>118</v>
      </c>
      <c r="B71" s="48"/>
      <c r="C71" s="48" t="s">
        <v>118</v>
      </c>
      <c r="D71" s="48"/>
      <c r="E71" s="51">
        <v>10</v>
      </c>
      <c r="F71" s="48"/>
      <c r="G71" s="52">
        <v>10</v>
      </c>
    </row>
    <row r="72" spans="1:7" x14ac:dyDescent="0.25">
      <c r="A72" s="48" t="s">
        <v>119</v>
      </c>
      <c r="B72" s="48"/>
      <c r="C72" s="48" t="s">
        <v>119</v>
      </c>
      <c r="D72" s="48"/>
      <c r="E72" s="51">
        <v>8</v>
      </c>
      <c r="F72" s="48"/>
      <c r="G72" s="52">
        <v>8</v>
      </c>
    </row>
    <row r="73" spans="1:7" x14ac:dyDescent="0.25">
      <c r="A73" s="48" t="s">
        <v>120</v>
      </c>
      <c r="B73" s="48"/>
      <c r="C73" s="48" t="s">
        <v>246</v>
      </c>
      <c r="D73" s="48"/>
      <c r="E73" s="51">
        <v>10</v>
      </c>
      <c r="F73" s="48"/>
      <c r="G73" s="52">
        <v>10</v>
      </c>
    </row>
    <row r="74" spans="1:7" x14ac:dyDescent="0.25">
      <c r="A74" s="48" t="s">
        <v>121</v>
      </c>
      <c r="B74" s="48"/>
      <c r="C74" s="48" t="s">
        <v>247</v>
      </c>
      <c r="D74" s="48"/>
      <c r="E74" s="51">
        <v>10</v>
      </c>
      <c r="F74" s="48"/>
      <c r="G74" s="52">
        <v>10</v>
      </c>
    </row>
    <row r="75" spans="1:7" x14ac:dyDescent="0.25">
      <c r="A75" s="48"/>
      <c r="B75" s="48"/>
      <c r="C75" s="48" t="s">
        <v>248</v>
      </c>
      <c r="D75" s="48"/>
      <c r="E75" s="51">
        <v>10</v>
      </c>
      <c r="F75" s="48"/>
      <c r="G75" s="52">
        <v>10</v>
      </c>
    </row>
    <row r="76" spans="1:7" x14ac:dyDescent="0.25">
      <c r="A76" s="48"/>
      <c r="B76" s="48"/>
      <c r="C76" s="48" t="s">
        <v>249</v>
      </c>
      <c r="D76" s="48"/>
      <c r="E76" s="51">
        <v>10</v>
      </c>
      <c r="F76" s="48"/>
      <c r="G76" s="52">
        <v>10</v>
      </c>
    </row>
    <row r="77" spans="1:7" x14ac:dyDescent="0.25">
      <c r="A77" s="48"/>
      <c r="B77" s="48"/>
      <c r="C77" s="48" t="s">
        <v>250</v>
      </c>
      <c r="D77" s="48"/>
      <c r="E77" s="51">
        <v>10</v>
      </c>
      <c r="F77" s="48"/>
      <c r="G77" s="52">
        <v>10</v>
      </c>
    </row>
    <row r="78" spans="1:7" x14ac:dyDescent="0.25">
      <c r="A78" s="48" t="s">
        <v>122</v>
      </c>
      <c r="B78" s="48"/>
      <c r="C78" s="48" t="s">
        <v>122</v>
      </c>
      <c r="D78" s="48"/>
      <c r="E78" s="51">
        <v>5</v>
      </c>
      <c r="F78" s="48"/>
      <c r="G78" s="52">
        <v>10</v>
      </c>
    </row>
    <row r="79" spans="1:7" x14ac:dyDescent="0.25">
      <c r="A79" s="48" t="s">
        <v>123</v>
      </c>
      <c r="B79" s="48"/>
      <c r="C79" s="48" t="s">
        <v>251</v>
      </c>
      <c r="D79" s="48"/>
      <c r="E79" s="51">
        <v>4</v>
      </c>
      <c r="F79" s="48"/>
      <c r="G79" s="52">
        <v>4</v>
      </c>
    </row>
    <row r="80" spans="1:7" x14ac:dyDescent="0.25">
      <c r="A80" s="48" t="s">
        <v>124</v>
      </c>
      <c r="B80" s="48"/>
      <c r="C80" s="48" t="s">
        <v>124</v>
      </c>
      <c r="D80" s="48"/>
      <c r="E80" s="51">
        <v>10</v>
      </c>
      <c r="F80" s="48"/>
      <c r="G80" s="52">
        <v>10</v>
      </c>
    </row>
    <row r="81" spans="1:7" x14ac:dyDescent="0.25">
      <c r="A81" s="48" t="s">
        <v>252</v>
      </c>
      <c r="B81" s="48"/>
      <c r="C81" s="48" t="s">
        <v>125</v>
      </c>
      <c r="D81" s="48"/>
      <c r="E81" s="51">
        <v>8</v>
      </c>
      <c r="F81" s="48"/>
      <c r="G81" s="52">
        <v>8</v>
      </c>
    </row>
    <row r="82" spans="1:7" x14ac:dyDescent="0.25">
      <c r="A82" s="48" t="s">
        <v>126</v>
      </c>
      <c r="B82" s="48"/>
      <c r="C82" s="48" t="s">
        <v>253</v>
      </c>
      <c r="D82" s="48"/>
      <c r="E82" s="51">
        <v>8</v>
      </c>
      <c r="F82" s="48"/>
      <c r="G82" s="52">
        <v>8</v>
      </c>
    </row>
    <row r="83" spans="1:7" x14ac:dyDescent="0.25">
      <c r="A83" s="48" t="s">
        <v>127</v>
      </c>
      <c r="B83" s="48"/>
      <c r="C83" s="48" t="s">
        <v>127</v>
      </c>
      <c r="D83" s="48"/>
      <c r="E83" s="51">
        <v>10</v>
      </c>
      <c r="F83" s="48"/>
      <c r="G83" s="52">
        <v>10</v>
      </c>
    </row>
    <row r="84" spans="1:7" x14ac:dyDescent="0.25">
      <c r="A84" s="48" t="s">
        <v>128</v>
      </c>
      <c r="B84" s="48"/>
      <c r="C84" s="48" t="s">
        <v>128</v>
      </c>
      <c r="D84" s="48"/>
      <c r="E84" s="51">
        <v>7</v>
      </c>
      <c r="F84" s="48"/>
      <c r="G84" s="52">
        <v>10</v>
      </c>
    </row>
    <row r="85" spans="1:7" x14ac:dyDescent="0.25">
      <c r="A85" s="48" t="s">
        <v>129</v>
      </c>
      <c r="B85" s="48"/>
      <c r="C85" s="48" t="s">
        <v>129</v>
      </c>
      <c r="D85" s="48"/>
      <c r="E85" s="51">
        <v>10</v>
      </c>
      <c r="F85" s="48"/>
      <c r="G85" s="52">
        <v>10</v>
      </c>
    </row>
    <row r="86" spans="1:7" x14ac:dyDescent="0.25">
      <c r="A86" s="48" t="s">
        <v>130</v>
      </c>
      <c r="B86" s="48"/>
      <c r="C86" s="48" t="s">
        <v>130</v>
      </c>
      <c r="D86" s="48"/>
      <c r="E86" s="51">
        <v>7</v>
      </c>
      <c r="F86" s="48"/>
      <c r="G86" s="52">
        <v>10</v>
      </c>
    </row>
    <row r="87" spans="1:7" x14ac:dyDescent="0.25">
      <c r="A87" s="48" t="s">
        <v>131</v>
      </c>
      <c r="B87" s="48"/>
      <c r="C87" s="48" t="s">
        <v>131</v>
      </c>
      <c r="D87" s="48"/>
      <c r="E87" s="51">
        <v>7</v>
      </c>
      <c r="F87" s="48"/>
      <c r="G87" s="52">
        <v>7</v>
      </c>
    </row>
    <row r="88" spans="1:7" x14ac:dyDescent="0.25">
      <c r="A88" s="48" t="s">
        <v>132</v>
      </c>
      <c r="B88" s="48"/>
      <c r="C88" s="48" t="s">
        <v>132</v>
      </c>
      <c r="D88" s="48"/>
      <c r="E88" s="51">
        <v>8</v>
      </c>
      <c r="F88" s="48"/>
      <c r="G88" s="52">
        <v>10</v>
      </c>
    </row>
    <row r="89" spans="1:7" x14ac:dyDescent="0.25">
      <c r="A89" s="48" t="s">
        <v>133</v>
      </c>
      <c r="B89" s="48"/>
      <c r="C89" s="48" t="s">
        <v>133</v>
      </c>
      <c r="D89" s="48"/>
      <c r="E89" s="51">
        <v>10</v>
      </c>
      <c r="F89" s="48"/>
      <c r="G89" s="52">
        <v>10</v>
      </c>
    </row>
    <row r="90" spans="1:7" x14ac:dyDescent="0.25">
      <c r="A90" s="48" t="s">
        <v>134</v>
      </c>
      <c r="B90" s="48"/>
      <c r="C90" s="48" t="s">
        <v>134</v>
      </c>
      <c r="D90" s="48"/>
      <c r="E90" s="51">
        <v>8</v>
      </c>
      <c r="F90" s="48"/>
      <c r="G90" s="52">
        <v>10</v>
      </c>
    </row>
    <row r="91" spans="1:7" x14ac:dyDescent="0.25">
      <c r="A91" s="48"/>
      <c r="B91" s="48"/>
      <c r="C91" s="48"/>
      <c r="D91" s="48"/>
      <c r="E91" s="51"/>
      <c r="F91" s="48"/>
      <c r="G91" s="52"/>
    </row>
    <row r="92" spans="1:7" x14ac:dyDescent="0.25">
      <c r="A92" s="45" t="s">
        <v>135</v>
      </c>
      <c r="B92" s="45"/>
      <c r="C92" s="45"/>
      <c r="D92" s="45"/>
      <c r="E92" s="51"/>
      <c r="F92" s="48"/>
      <c r="G92" s="52"/>
    </row>
    <row r="93" spans="1:7" x14ac:dyDescent="0.25">
      <c r="A93" s="48" t="s">
        <v>136</v>
      </c>
      <c r="B93" s="48"/>
      <c r="C93" s="48" t="s">
        <v>136</v>
      </c>
      <c r="D93" s="48"/>
      <c r="E93" s="51">
        <v>9</v>
      </c>
      <c r="F93" s="48"/>
      <c r="G93" s="52">
        <v>9</v>
      </c>
    </row>
    <row r="94" spans="1:7" x14ac:dyDescent="0.25">
      <c r="A94" s="48" t="s">
        <v>137</v>
      </c>
      <c r="B94" s="48"/>
      <c r="C94" s="48" t="s">
        <v>137</v>
      </c>
      <c r="D94" s="48"/>
      <c r="E94" s="51">
        <v>7</v>
      </c>
      <c r="F94" s="48"/>
      <c r="G94" s="52">
        <v>7</v>
      </c>
    </row>
    <row r="95" spans="1:7" x14ac:dyDescent="0.25">
      <c r="A95" s="48" t="s">
        <v>138</v>
      </c>
      <c r="B95" s="48"/>
      <c r="C95" s="48" t="s">
        <v>153</v>
      </c>
      <c r="D95" s="48"/>
      <c r="E95" s="51">
        <v>8</v>
      </c>
      <c r="F95" s="48"/>
      <c r="G95" s="52">
        <v>10</v>
      </c>
    </row>
    <row r="96" spans="1:7" x14ac:dyDescent="0.25">
      <c r="A96" s="48" t="s">
        <v>139</v>
      </c>
      <c r="B96" s="48"/>
      <c r="C96" s="48" t="s">
        <v>139</v>
      </c>
      <c r="D96" s="48"/>
      <c r="E96" s="51">
        <v>8</v>
      </c>
      <c r="F96" s="48"/>
      <c r="G96" s="52">
        <v>10</v>
      </c>
    </row>
    <row r="97" spans="1:7" x14ac:dyDescent="0.25">
      <c r="A97" s="48" t="s">
        <v>140</v>
      </c>
      <c r="B97" s="48"/>
      <c r="C97" s="48" t="s">
        <v>140</v>
      </c>
      <c r="D97" s="48"/>
      <c r="E97" s="51">
        <v>8</v>
      </c>
      <c r="F97" s="48"/>
      <c r="G97" s="52">
        <v>8</v>
      </c>
    </row>
    <row r="98" spans="1:7" x14ac:dyDescent="0.25">
      <c r="A98" s="48" t="s">
        <v>141</v>
      </c>
      <c r="B98" s="48"/>
      <c r="C98" s="48" t="s">
        <v>137</v>
      </c>
      <c r="D98" s="48"/>
      <c r="E98" s="51">
        <v>7</v>
      </c>
      <c r="F98" s="48"/>
      <c r="G98" s="52">
        <v>7</v>
      </c>
    </row>
    <row r="99" spans="1:7" x14ac:dyDescent="0.25">
      <c r="A99" s="48" t="s">
        <v>254</v>
      </c>
      <c r="B99" s="48"/>
      <c r="C99" s="48" t="s">
        <v>139</v>
      </c>
      <c r="D99" s="48"/>
      <c r="E99" s="51">
        <v>8</v>
      </c>
      <c r="F99" s="48"/>
      <c r="G99" s="52">
        <v>10</v>
      </c>
    </row>
    <row r="100" spans="1:7" x14ac:dyDescent="0.25">
      <c r="A100" s="48" t="s">
        <v>255</v>
      </c>
      <c r="B100" s="48"/>
      <c r="C100" s="48" t="s">
        <v>143</v>
      </c>
      <c r="D100" s="48"/>
      <c r="E100" s="51">
        <v>10</v>
      </c>
      <c r="F100" s="48"/>
      <c r="G100" s="52">
        <v>10</v>
      </c>
    </row>
    <row r="101" spans="1:7" x14ac:dyDescent="0.25">
      <c r="A101" s="48" t="s">
        <v>256</v>
      </c>
      <c r="B101" s="48"/>
      <c r="C101" s="48" t="s">
        <v>144</v>
      </c>
      <c r="D101" s="48"/>
      <c r="E101" s="51">
        <v>8</v>
      </c>
      <c r="F101" s="48"/>
      <c r="G101" s="52">
        <v>8</v>
      </c>
    </row>
    <row r="102" spans="1:7" x14ac:dyDescent="0.25">
      <c r="A102" s="48" t="s">
        <v>145</v>
      </c>
      <c r="B102" s="48"/>
      <c r="C102" s="48" t="s">
        <v>144</v>
      </c>
      <c r="D102" s="48"/>
      <c r="E102" s="51">
        <v>8</v>
      </c>
      <c r="F102" s="48"/>
      <c r="G102" s="52">
        <v>8</v>
      </c>
    </row>
    <row r="103" spans="1:7" x14ac:dyDescent="0.25">
      <c r="A103" s="48" t="s">
        <v>146</v>
      </c>
      <c r="B103" s="48"/>
      <c r="C103" s="48" t="s">
        <v>257</v>
      </c>
      <c r="D103" s="48"/>
      <c r="E103" s="51">
        <v>10</v>
      </c>
      <c r="F103" s="48"/>
      <c r="G103" s="52">
        <v>10</v>
      </c>
    </row>
    <row r="104" spans="1:7" x14ac:dyDescent="0.25">
      <c r="A104" s="48"/>
      <c r="B104" s="48"/>
      <c r="C104" s="48" t="s">
        <v>258</v>
      </c>
      <c r="D104" s="48"/>
      <c r="E104" s="51">
        <v>10</v>
      </c>
      <c r="F104" s="48"/>
      <c r="G104" s="52">
        <v>10</v>
      </c>
    </row>
    <row r="105" spans="1:7" x14ac:dyDescent="0.25">
      <c r="A105" s="48"/>
      <c r="B105" s="48"/>
      <c r="C105" s="48" t="s">
        <v>259</v>
      </c>
      <c r="D105" s="48"/>
      <c r="E105" s="51">
        <v>10</v>
      </c>
      <c r="F105" s="48"/>
      <c r="G105" s="52">
        <v>10</v>
      </c>
    </row>
    <row r="106" spans="1:7" x14ac:dyDescent="0.25">
      <c r="A106" s="48"/>
      <c r="B106" s="48"/>
      <c r="C106" s="48" t="s">
        <v>260</v>
      </c>
      <c r="D106" s="48"/>
      <c r="E106" s="51">
        <v>10</v>
      </c>
      <c r="F106" s="48"/>
      <c r="G106" s="52">
        <v>10</v>
      </c>
    </row>
    <row r="107" spans="1:7" x14ac:dyDescent="0.25">
      <c r="A107" s="48"/>
      <c r="B107" s="48"/>
      <c r="C107" s="48" t="s">
        <v>261</v>
      </c>
      <c r="D107" s="48"/>
      <c r="E107" s="51">
        <v>10</v>
      </c>
      <c r="F107" s="48"/>
      <c r="G107" s="52">
        <v>10</v>
      </c>
    </row>
    <row r="108" spans="1:7" x14ac:dyDescent="0.25">
      <c r="A108" s="48"/>
      <c r="B108" s="48"/>
      <c r="C108" s="48" t="s">
        <v>262</v>
      </c>
      <c r="D108" s="48"/>
      <c r="E108" s="51">
        <v>10</v>
      </c>
      <c r="F108" s="48"/>
      <c r="G108" s="52">
        <v>10</v>
      </c>
    </row>
    <row r="109" spans="1:7" x14ac:dyDescent="0.25">
      <c r="A109" s="48" t="s">
        <v>147</v>
      </c>
      <c r="B109" s="48"/>
      <c r="C109" s="48" t="s">
        <v>263</v>
      </c>
      <c r="D109" s="48"/>
      <c r="E109" s="51">
        <v>9</v>
      </c>
      <c r="F109" s="48"/>
      <c r="G109" s="52">
        <v>9</v>
      </c>
    </row>
    <row r="110" spans="1:7" x14ac:dyDescent="0.25">
      <c r="A110" s="48"/>
      <c r="B110" s="48"/>
      <c r="C110" s="48" t="s">
        <v>264</v>
      </c>
      <c r="D110" s="48"/>
      <c r="E110" s="51">
        <v>9</v>
      </c>
      <c r="F110" s="48"/>
      <c r="G110" s="52">
        <v>9</v>
      </c>
    </row>
    <row r="111" spans="1:7" x14ac:dyDescent="0.25">
      <c r="A111" s="48"/>
      <c r="B111" s="48"/>
      <c r="C111" s="48" t="s">
        <v>265</v>
      </c>
      <c r="D111" s="48"/>
      <c r="E111" s="51">
        <v>9</v>
      </c>
      <c r="F111" s="48"/>
      <c r="G111" s="52">
        <v>9</v>
      </c>
    </row>
    <row r="112" spans="1:7" x14ac:dyDescent="0.25">
      <c r="A112" s="48"/>
      <c r="B112" s="48"/>
      <c r="C112" s="48" t="s">
        <v>266</v>
      </c>
      <c r="D112" s="48"/>
      <c r="E112" s="51">
        <v>9</v>
      </c>
      <c r="F112" s="48"/>
      <c r="G112" s="52">
        <v>9</v>
      </c>
    </row>
    <row r="113" spans="1:7" x14ac:dyDescent="0.25">
      <c r="A113" s="48"/>
      <c r="B113" s="48"/>
      <c r="C113" s="48" t="s">
        <v>267</v>
      </c>
      <c r="D113" s="48"/>
      <c r="E113" s="51">
        <v>9</v>
      </c>
      <c r="F113" s="48"/>
      <c r="G113" s="52">
        <v>9</v>
      </c>
    </row>
    <row r="114" spans="1:7" x14ac:dyDescent="0.25">
      <c r="A114" s="48" t="s">
        <v>148</v>
      </c>
      <c r="B114" s="48"/>
      <c r="C114" s="48" t="s">
        <v>148</v>
      </c>
      <c r="D114" s="48"/>
      <c r="E114" s="51">
        <v>5</v>
      </c>
      <c r="F114" s="48"/>
      <c r="G114" s="52">
        <v>10</v>
      </c>
    </row>
    <row r="115" spans="1:7" x14ac:dyDescent="0.25">
      <c r="A115" s="48" t="s">
        <v>149</v>
      </c>
      <c r="B115" s="48"/>
      <c r="C115" s="48" t="s">
        <v>148</v>
      </c>
      <c r="D115" s="48"/>
      <c r="E115" s="51">
        <v>5</v>
      </c>
      <c r="F115" s="48"/>
      <c r="G115" s="52">
        <v>10</v>
      </c>
    </row>
    <row r="116" spans="1:7" x14ac:dyDescent="0.25">
      <c r="A116" s="48" t="s">
        <v>150</v>
      </c>
      <c r="B116" s="48"/>
      <c r="C116" s="48" t="s">
        <v>150</v>
      </c>
      <c r="D116" s="48"/>
      <c r="E116" s="51">
        <v>10</v>
      </c>
      <c r="F116" s="48"/>
      <c r="G116" s="52">
        <v>10</v>
      </c>
    </row>
    <row r="117" spans="1:7" x14ac:dyDescent="0.25">
      <c r="A117" s="48" t="s">
        <v>268</v>
      </c>
      <c r="B117" s="48"/>
      <c r="C117" s="48" t="s">
        <v>269</v>
      </c>
      <c r="D117" s="48"/>
      <c r="E117" s="51">
        <v>8</v>
      </c>
      <c r="F117" s="48"/>
      <c r="G117" s="52">
        <v>8</v>
      </c>
    </row>
    <row r="118" spans="1:7" x14ac:dyDescent="0.25">
      <c r="A118" s="48" t="s">
        <v>152</v>
      </c>
      <c r="B118" s="48"/>
      <c r="C118" s="48" t="s">
        <v>152</v>
      </c>
      <c r="D118" s="48"/>
      <c r="E118" s="51">
        <v>10</v>
      </c>
      <c r="F118" s="48"/>
      <c r="G118" s="52">
        <v>8</v>
      </c>
    </row>
    <row r="119" spans="1:7" x14ac:dyDescent="0.25">
      <c r="A119" s="48" t="s">
        <v>153</v>
      </c>
      <c r="B119" s="48"/>
      <c r="C119" s="48" t="s">
        <v>153</v>
      </c>
      <c r="D119" s="48"/>
      <c r="E119" s="51">
        <v>8</v>
      </c>
      <c r="F119" s="48"/>
      <c r="G119" s="52">
        <v>10</v>
      </c>
    </row>
    <row r="120" spans="1:7" x14ac:dyDescent="0.25">
      <c r="A120" s="48" t="s">
        <v>154</v>
      </c>
      <c r="B120" s="48"/>
      <c r="C120" s="48" t="s">
        <v>270</v>
      </c>
      <c r="D120" s="48"/>
      <c r="E120" s="51">
        <v>10</v>
      </c>
      <c r="F120" s="48"/>
      <c r="G120" s="52">
        <v>10</v>
      </c>
    </row>
    <row r="121" spans="1:7" x14ac:dyDescent="0.25">
      <c r="A121" s="48"/>
      <c r="B121" s="48"/>
      <c r="C121" s="48" t="s">
        <v>271</v>
      </c>
      <c r="D121" s="48"/>
      <c r="E121" s="51">
        <v>10</v>
      </c>
      <c r="F121" s="48"/>
      <c r="G121" s="52">
        <v>10</v>
      </c>
    </row>
    <row r="122" spans="1:7" x14ac:dyDescent="0.25">
      <c r="A122" s="48"/>
      <c r="B122" s="48"/>
      <c r="C122" s="48" t="s">
        <v>161</v>
      </c>
      <c r="D122" s="48"/>
      <c r="E122" s="51">
        <v>9</v>
      </c>
      <c r="F122" s="48"/>
      <c r="G122" s="52">
        <v>9</v>
      </c>
    </row>
    <row r="123" spans="1:7" x14ac:dyDescent="0.25">
      <c r="A123" s="48" t="s">
        <v>272</v>
      </c>
      <c r="B123" s="48"/>
      <c r="C123" s="48" t="s">
        <v>155</v>
      </c>
      <c r="D123" s="48"/>
      <c r="E123" s="51">
        <v>8</v>
      </c>
      <c r="F123" s="48"/>
      <c r="G123" s="52">
        <v>10</v>
      </c>
    </row>
    <row r="124" spans="1:7" x14ac:dyDescent="0.25">
      <c r="A124" s="48" t="s">
        <v>156</v>
      </c>
      <c r="B124" s="48"/>
      <c r="C124" s="48" t="s">
        <v>152</v>
      </c>
      <c r="D124" s="48"/>
      <c r="E124" s="51">
        <v>10</v>
      </c>
      <c r="F124" s="48"/>
      <c r="G124" s="52">
        <v>8</v>
      </c>
    </row>
    <row r="125" spans="1:7" x14ac:dyDescent="0.25">
      <c r="A125" s="48" t="s">
        <v>157</v>
      </c>
      <c r="B125" s="48"/>
      <c r="C125" s="48" t="s">
        <v>157</v>
      </c>
      <c r="D125" s="48"/>
      <c r="E125" s="51">
        <v>10</v>
      </c>
      <c r="F125" s="48"/>
      <c r="G125" s="52">
        <v>10</v>
      </c>
    </row>
    <row r="126" spans="1:7" x14ac:dyDescent="0.25">
      <c r="A126" s="48" t="s">
        <v>158</v>
      </c>
      <c r="B126" s="48"/>
      <c r="C126" s="48" t="s">
        <v>273</v>
      </c>
      <c r="D126" s="48"/>
      <c r="E126" s="51">
        <v>10</v>
      </c>
      <c r="F126" s="48"/>
      <c r="G126" s="52">
        <v>10</v>
      </c>
    </row>
    <row r="127" spans="1:7" x14ac:dyDescent="0.25">
      <c r="A127" s="48"/>
      <c r="B127" s="48"/>
      <c r="C127" s="48" t="s">
        <v>274</v>
      </c>
      <c r="D127" s="48"/>
      <c r="E127" s="51">
        <v>10</v>
      </c>
      <c r="F127" s="48"/>
      <c r="G127" s="52">
        <v>10</v>
      </c>
    </row>
    <row r="128" spans="1:7" x14ac:dyDescent="0.25">
      <c r="A128" s="48" t="s">
        <v>159</v>
      </c>
      <c r="B128" s="48"/>
      <c r="C128" s="48" t="s">
        <v>144</v>
      </c>
      <c r="D128" s="48"/>
      <c r="E128" s="51">
        <v>8</v>
      </c>
      <c r="F128" s="48"/>
      <c r="G128" s="52">
        <v>8</v>
      </c>
    </row>
    <row r="129" spans="1:7" x14ac:dyDescent="0.25">
      <c r="A129" s="48" t="s">
        <v>160</v>
      </c>
      <c r="B129" s="48"/>
      <c r="C129" s="48" t="s">
        <v>139</v>
      </c>
      <c r="D129" s="48"/>
      <c r="E129" s="51">
        <v>8</v>
      </c>
      <c r="F129" s="48"/>
      <c r="G129" s="52">
        <v>10</v>
      </c>
    </row>
    <row r="130" spans="1:7" x14ac:dyDescent="0.25">
      <c r="A130" s="48" t="s">
        <v>161</v>
      </c>
      <c r="B130" s="48"/>
      <c r="C130" s="48" t="s">
        <v>161</v>
      </c>
      <c r="D130" s="48"/>
      <c r="E130" s="51">
        <v>9</v>
      </c>
      <c r="F130" s="48"/>
      <c r="G130" s="52">
        <v>9</v>
      </c>
    </row>
    <row r="131" spans="1:7" x14ac:dyDescent="0.25">
      <c r="A131" s="48" t="s">
        <v>162</v>
      </c>
      <c r="B131" s="48"/>
      <c r="C131" s="48" t="s">
        <v>162</v>
      </c>
      <c r="D131" s="48"/>
      <c r="E131" s="51">
        <v>5</v>
      </c>
      <c r="F131" s="48"/>
      <c r="G131" s="52">
        <v>10</v>
      </c>
    </row>
    <row r="132" spans="1:7" x14ac:dyDescent="0.25">
      <c r="A132" s="48" t="s">
        <v>163</v>
      </c>
      <c r="B132" s="48"/>
      <c r="C132" s="48" t="s">
        <v>152</v>
      </c>
      <c r="D132" s="48"/>
      <c r="E132" s="51">
        <v>10</v>
      </c>
      <c r="F132" s="48"/>
      <c r="G132" s="52">
        <v>8</v>
      </c>
    </row>
    <row r="133" spans="1:7" x14ac:dyDescent="0.25">
      <c r="A133" s="48"/>
      <c r="B133" s="48"/>
      <c r="C133" s="48"/>
      <c r="D133" s="48"/>
      <c r="E133" s="51"/>
      <c r="F133" s="48"/>
      <c r="G133" s="52"/>
    </row>
    <row r="134" spans="1:7" x14ac:dyDescent="0.25">
      <c r="A134" s="45" t="s">
        <v>164</v>
      </c>
      <c r="B134" s="45"/>
      <c r="C134" s="45"/>
      <c r="D134" s="45"/>
      <c r="E134" s="51"/>
      <c r="F134" s="48"/>
      <c r="G134" s="52"/>
    </row>
    <row r="135" spans="1:7" x14ac:dyDescent="0.25">
      <c r="A135" s="48" t="s">
        <v>165</v>
      </c>
      <c r="B135" s="48"/>
      <c r="C135" s="48" t="s">
        <v>275</v>
      </c>
      <c r="D135" s="48"/>
      <c r="E135" s="51">
        <v>8</v>
      </c>
      <c r="F135" s="48"/>
      <c r="G135" s="52">
        <v>8</v>
      </c>
    </row>
    <row r="136" spans="1:7" x14ac:dyDescent="0.25">
      <c r="A136" s="48" t="s">
        <v>166</v>
      </c>
      <c r="B136" s="48"/>
      <c r="C136" s="48" t="s">
        <v>276</v>
      </c>
      <c r="D136" s="48"/>
      <c r="E136" s="51">
        <v>10</v>
      </c>
      <c r="F136" s="48"/>
      <c r="G136" s="52">
        <v>10</v>
      </c>
    </row>
    <row r="137" spans="1:7" x14ac:dyDescent="0.25">
      <c r="A137" s="48"/>
      <c r="B137" s="48"/>
      <c r="C137" s="48" t="s">
        <v>277</v>
      </c>
      <c r="D137" s="48"/>
      <c r="E137" s="51">
        <v>10</v>
      </c>
      <c r="F137" s="48"/>
      <c r="G137" s="52">
        <v>10</v>
      </c>
    </row>
    <row r="138" spans="1:7" x14ac:dyDescent="0.25">
      <c r="A138" s="48"/>
      <c r="B138" s="48"/>
      <c r="C138" s="48" t="s">
        <v>278</v>
      </c>
      <c r="D138" s="48"/>
      <c r="E138" s="51">
        <v>10</v>
      </c>
      <c r="F138" s="48"/>
      <c r="G138" s="52">
        <v>10</v>
      </c>
    </row>
    <row r="139" spans="1:7" x14ac:dyDescent="0.25">
      <c r="A139" s="48" t="s">
        <v>279</v>
      </c>
      <c r="B139" s="48"/>
      <c r="C139" s="48" t="s">
        <v>280</v>
      </c>
      <c r="D139" s="48"/>
      <c r="E139" s="51">
        <v>10</v>
      </c>
      <c r="F139" s="48"/>
      <c r="G139" s="52">
        <v>10</v>
      </c>
    </row>
    <row r="140" spans="1:7" x14ac:dyDescent="0.25">
      <c r="A140" s="48" t="s">
        <v>168</v>
      </c>
      <c r="B140" s="48"/>
      <c r="C140" s="48" t="s">
        <v>275</v>
      </c>
      <c r="D140" s="48"/>
      <c r="E140" s="51">
        <v>8</v>
      </c>
      <c r="F140" s="48"/>
      <c r="G140" s="52">
        <v>8</v>
      </c>
    </row>
    <row r="141" spans="1:7" x14ac:dyDescent="0.25">
      <c r="A141" s="48" t="s">
        <v>169</v>
      </c>
      <c r="B141" s="48"/>
      <c r="C141" s="48" t="s">
        <v>275</v>
      </c>
      <c r="D141" s="48"/>
      <c r="E141" s="51">
        <v>8</v>
      </c>
      <c r="F141" s="48"/>
      <c r="G141" s="52">
        <v>8</v>
      </c>
    </row>
    <row r="142" spans="1:7" x14ac:dyDescent="0.25">
      <c r="A142" s="48" t="s">
        <v>170</v>
      </c>
      <c r="B142" s="48"/>
      <c r="C142" s="48" t="s">
        <v>275</v>
      </c>
      <c r="D142" s="48"/>
      <c r="E142" s="51">
        <v>8</v>
      </c>
      <c r="F142" s="48"/>
      <c r="G142" s="52">
        <v>8</v>
      </c>
    </row>
    <row r="143" spans="1:7" x14ac:dyDescent="0.25">
      <c r="A143" s="48" t="s">
        <v>171</v>
      </c>
      <c r="B143" s="48"/>
      <c r="C143" s="48" t="s">
        <v>275</v>
      </c>
      <c r="D143" s="48"/>
      <c r="E143" s="51">
        <v>8</v>
      </c>
      <c r="F143" s="48"/>
      <c r="G143" s="52">
        <v>8</v>
      </c>
    </row>
    <row r="144" spans="1:7" x14ac:dyDescent="0.25">
      <c r="A144" s="48" t="s">
        <v>172</v>
      </c>
      <c r="B144" s="48"/>
      <c r="C144" s="48" t="s">
        <v>172</v>
      </c>
      <c r="D144" s="48"/>
      <c r="E144" s="51">
        <v>10</v>
      </c>
      <c r="F144" s="48"/>
      <c r="G144" s="52">
        <v>10</v>
      </c>
    </row>
    <row r="145" spans="1:7" x14ac:dyDescent="0.25">
      <c r="A145" s="48" t="s">
        <v>173</v>
      </c>
      <c r="B145" s="48"/>
      <c r="C145" s="48" t="s">
        <v>275</v>
      </c>
      <c r="D145" s="48"/>
      <c r="E145" s="51">
        <v>8</v>
      </c>
      <c r="F145" s="48"/>
      <c r="G145" s="52">
        <v>8</v>
      </c>
    </row>
    <row r="146" spans="1:7" x14ac:dyDescent="0.25">
      <c r="A146" s="48" t="s">
        <v>174</v>
      </c>
      <c r="B146" s="48"/>
      <c r="C146" s="48" t="s">
        <v>172</v>
      </c>
      <c r="D146" s="48"/>
      <c r="E146" s="51">
        <v>10</v>
      </c>
      <c r="F146" s="48"/>
      <c r="G146" s="52">
        <v>10</v>
      </c>
    </row>
    <row r="147" spans="1:7" x14ac:dyDescent="0.25">
      <c r="A147" s="48" t="s">
        <v>175</v>
      </c>
      <c r="B147" s="48"/>
      <c r="C147" s="48" t="s">
        <v>275</v>
      </c>
      <c r="D147" s="48"/>
      <c r="E147" s="51">
        <v>8</v>
      </c>
      <c r="F147" s="48"/>
      <c r="G147" s="52">
        <v>8</v>
      </c>
    </row>
    <row r="148" spans="1:7" x14ac:dyDescent="0.25">
      <c r="A148" s="48" t="s">
        <v>176</v>
      </c>
      <c r="B148" s="48"/>
      <c r="C148" s="48" t="s">
        <v>281</v>
      </c>
      <c r="D148" s="48"/>
      <c r="E148" s="51">
        <v>10</v>
      </c>
      <c r="F148" s="48"/>
      <c r="G148" s="52">
        <v>10</v>
      </c>
    </row>
    <row r="149" spans="1:7" x14ac:dyDescent="0.25">
      <c r="A149" s="48" t="s">
        <v>177</v>
      </c>
      <c r="B149" s="48"/>
      <c r="C149" s="48" t="s">
        <v>275</v>
      </c>
      <c r="D149" s="48"/>
      <c r="E149" s="51">
        <v>8</v>
      </c>
      <c r="F149" s="48"/>
      <c r="G149" s="52">
        <v>8</v>
      </c>
    </row>
    <row r="150" spans="1:7" x14ac:dyDescent="0.25">
      <c r="A150" s="48" t="s">
        <v>178</v>
      </c>
      <c r="B150" s="48"/>
      <c r="C150" s="48" t="s">
        <v>275</v>
      </c>
      <c r="D150" s="48"/>
      <c r="E150" s="51">
        <v>8</v>
      </c>
      <c r="F150" s="48"/>
      <c r="G150" s="52">
        <v>8</v>
      </c>
    </row>
    <row r="151" spans="1:7" x14ac:dyDescent="0.25">
      <c r="A151" s="48" t="s">
        <v>179</v>
      </c>
      <c r="B151" s="48"/>
      <c r="C151" s="48" t="s">
        <v>275</v>
      </c>
      <c r="D151" s="48"/>
      <c r="E151" s="51">
        <v>8</v>
      </c>
      <c r="F151" s="48"/>
      <c r="G151" s="52">
        <v>8</v>
      </c>
    </row>
    <row r="152" spans="1:7" x14ac:dyDescent="0.25">
      <c r="A152" s="48" t="s">
        <v>180</v>
      </c>
      <c r="B152" s="48"/>
      <c r="C152" s="48" t="s">
        <v>275</v>
      </c>
      <c r="D152" s="48"/>
      <c r="E152" s="51">
        <v>8</v>
      </c>
      <c r="F152" s="48"/>
      <c r="G152" s="52">
        <v>8</v>
      </c>
    </row>
    <row r="153" spans="1:7" x14ac:dyDescent="0.25">
      <c r="A153" s="48" t="s">
        <v>181</v>
      </c>
      <c r="B153" s="48"/>
      <c r="C153" s="48" t="s">
        <v>275</v>
      </c>
      <c r="D153" s="48"/>
      <c r="E153" s="51">
        <v>8</v>
      </c>
      <c r="F153" s="48"/>
      <c r="G153" s="52">
        <v>8</v>
      </c>
    </row>
    <row r="154" spans="1:7" x14ac:dyDescent="0.25">
      <c r="A154" s="48"/>
      <c r="B154" s="48"/>
      <c r="C154" s="53"/>
      <c r="D154" s="48"/>
      <c r="E154" s="51"/>
      <c r="F154" s="48"/>
      <c r="G154" s="52"/>
    </row>
    <row r="155" spans="1:7" x14ac:dyDescent="0.25">
      <c r="A155" s="45" t="s">
        <v>282</v>
      </c>
      <c r="B155" s="45"/>
      <c r="C155" s="45"/>
      <c r="D155" s="45"/>
      <c r="E155" s="51"/>
      <c r="F155" s="48"/>
      <c r="G155" s="52"/>
    </row>
    <row r="156" spans="1:7" x14ac:dyDescent="0.25">
      <c r="A156" s="48" t="s">
        <v>183</v>
      </c>
      <c r="B156" s="48"/>
      <c r="C156" s="48" t="s">
        <v>183</v>
      </c>
      <c r="D156" s="48"/>
      <c r="E156" s="51">
        <v>10</v>
      </c>
      <c r="F156" s="48"/>
      <c r="G156" s="52">
        <v>10</v>
      </c>
    </row>
    <row r="157" spans="1:7" x14ac:dyDescent="0.25">
      <c r="A157" s="48"/>
      <c r="B157" s="48"/>
      <c r="C157" s="48" t="s">
        <v>192</v>
      </c>
      <c r="D157" s="48"/>
      <c r="E157" s="51">
        <v>10</v>
      </c>
      <c r="F157" s="48"/>
      <c r="G157" s="52">
        <v>10</v>
      </c>
    </row>
    <row r="158" spans="1:7" x14ac:dyDescent="0.25">
      <c r="A158" s="48"/>
      <c r="B158" s="48"/>
      <c r="C158" s="48" t="s">
        <v>196</v>
      </c>
      <c r="D158" s="48"/>
      <c r="E158" s="51">
        <v>10</v>
      </c>
      <c r="F158" s="48"/>
      <c r="G158" s="52">
        <v>10</v>
      </c>
    </row>
    <row r="159" spans="1:7" x14ac:dyDescent="0.25">
      <c r="A159" s="48" t="s">
        <v>184</v>
      </c>
      <c r="B159" s="48"/>
      <c r="C159" s="48" t="s">
        <v>184</v>
      </c>
      <c r="D159" s="48"/>
      <c r="E159" s="51">
        <v>10</v>
      </c>
      <c r="F159" s="48"/>
      <c r="G159" s="52">
        <v>10</v>
      </c>
    </row>
    <row r="160" spans="1:7" x14ac:dyDescent="0.25">
      <c r="A160" s="48"/>
      <c r="B160" s="48"/>
      <c r="C160" s="48" t="s">
        <v>195</v>
      </c>
      <c r="D160" s="48"/>
      <c r="E160" s="51">
        <v>8</v>
      </c>
      <c r="F160" s="48"/>
      <c r="G160" s="52">
        <v>8</v>
      </c>
    </row>
    <row r="161" spans="1:7" x14ac:dyDescent="0.25">
      <c r="A161" s="48" t="s">
        <v>185</v>
      </c>
      <c r="B161" s="48"/>
      <c r="C161" s="48" t="s">
        <v>189</v>
      </c>
      <c r="D161" s="48"/>
      <c r="E161" s="51">
        <v>10</v>
      </c>
      <c r="F161" s="48"/>
      <c r="G161" s="52">
        <v>10</v>
      </c>
    </row>
    <row r="162" spans="1:7" x14ac:dyDescent="0.25">
      <c r="A162" s="48"/>
      <c r="B162" s="48"/>
      <c r="C162" s="48" t="s">
        <v>191</v>
      </c>
      <c r="D162" s="48"/>
      <c r="E162" s="51">
        <v>10</v>
      </c>
      <c r="F162" s="48"/>
      <c r="G162" s="52">
        <v>10</v>
      </c>
    </row>
    <row r="163" spans="1:7" x14ac:dyDescent="0.25">
      <c r="A163" s="48" t="s">
        <v>186</v>
      </c>
      <c r="B163" s="48"/>
      <c r="C163" s="48" t="s">
        <v>186</v>
      </c>
      <c r="D163" s="48"/>
      <c r="E163" s="51">
        <v>8</v>
      </c>
      <c r="F163" s="48"/>
      <c r="G163" s="52">
        <v>10</v>
      </c>
    </row>
    <row r="164" spans="1:7" x14ac:dyDescent="0.25">
      <c r="A164" s="48"/>
      <c r="B164" s="48"/>
      <c r="C164" s="48" t="s">
        <v>196</v>
      </c>
      <c r="D164" s="48"/>
      <c r="E164" s="51">
        <v>10</v>
      </c>
      <c r="F164" s="48"/>
      <c r="G164" s="52">
        <v>10</v>
      </c>
    </row>
    <row r="165" spans="1:7" x14ac:dyDescent="0.25">
      <c r="A165" s="48" t="s">
        <v>187</v>
      </c>
      <c r="B165" s="48"/>
      <c r="C165" s="48" t="s">
        <v>283</v>
      </c>
      <c r="D165" s="48"/>
      <c r="E165" s="51">
        <v>9</v>
      </c>
      <c r="F165" s="48"/>
      <c r="G165" s="52">
        <v>9</v>
      </c>
    </row>
    <row r="166" spans="1:7" x14ac:dyDescent="0.25">
      <c r="A166" s="48" t="s">
        <v>188</v>
      </c>
      <c r="B166" s="48"/>
      <c r="C166" s="48" t="s">
        <v>188</v>
      </c>
      <c r="D166" s="48"/>
      <c r="E166" s="51">
        <v>10</v>
      </c>
      <c r="F166" s="48"/>
      <c r="G166" s="52">
        <v>10</v>
      </c>
    </row>
    <row r="167" spans="1:7" x14ac:dyDescent="0.25">
      <c r="A167" s="48"/>
      <c r="B167" s="48"/>
      <c r="C167" s="48" t="s">
        <v>192</v>
      </c>
      <c r="D167" s="48"/>
      <c r="E167" s="51">
        <v>10</v>
      </c>
      <c r="F167" s="48"/>
      <c r="G167" s="52">
        <v>10</v>
      </c>
    </row>
    <row r="168" spans="1:7" x14ac:dyDescent="0.25">
      <c r="A168" s="48" t="s">
        <v>189</v>
      </c>
      <c r="B168" s="48"/>
      <c r="C168" s="48" t="s">
        <v>189</v>
      </c>
      <c r="D168" s="48"/>
      <c r="E168" s="51">
        <v>10</v>
      </c>
      <c r="F168" s="48"/>
      <c r="G168" s="52">
        <v>10</v>
      </c>
    </row>
    <row r="169" spans="1:7" x14ac:dyDescent="0.25">
      <c r="A169" s="48" t="s">
        <v>190</v>
      </c>
      <c r="B169" s="48"/>
      <c r="C169" s="48" t="s">
        <v>190</v>
      </c>
      <c r="D169" s="48"/>
      <c r="E169" s="51">
        <v>10</v>
      </c>
      <c r="F169" s="48"/>
      <c r="G169" s="52">
        <v>10</v>
      </c>
    </row>
    <row r="170" spans="1:7" x14ac:dyDescent="0.25">
      <c r="A170" s="48" t="s">
        <v>191</v>
      </c>
      <c r="B170" s="48"/>
      <c r="C170" s="48" t="s">
        <v>284</v>
      </c>
      <c r="D170" s="48"/>
      <c r="E170" s="51">
        <v>10</v>
      </c>
      <c r="F170" s="48"/>
      <c r="G170" s="52">
        <v>10</v>
      </c>
    </row>
    <row r="171" spans="1:7" x14ac:dyDescent="0.25">
      <c r="A171" s="48" t="s">
        <v>192</v>
      </c>
      <c r="B171" s="48"/>
      <c r="C171" s="48" t="s">
        <v>183</v>
      </c>
      <c r="D171" s="48"/>
      <c r="E171" s="51">
        <v>10</v>
      </c>
      <c r="F171" s="48"/>
      <c r="G171" s="52">
        <v>10</v>
      </c>
    </row>
    <row r="172" spans="1:7" x14ac:dyDescent="0.25">
      <c r="A172" s="48"/>
      <c r="B172" s="48"/>
      <c r="C172" s="48" t="s">
        <v>188</v>
      </c>
      <c r="D172" s="48"/>
      <c r="E172" s="51">
        <v>10</v>
      </c>
      <c r="F172" s="48"/>
      <c r="G172" s="52">
        <v>10</v>
      </c>
    </row>
    <row r="173" spans="1:7" x14ac:dyDescent="0.25">
      <c r="A173" s="48"/>
      <c r="B173" s="48"/>
      <c r="C173" s="48" t="s">
        <v>192</v>
      </c>
      <c r="D173" s="48"/>
      <c r="E173" s="51">
        <v>10</v>
      </c>
      <c r="F173" s="48"/>
      <c r="G173" s="52">
        <v>10</v>
      </c>
    </row>
    <row r="174" spans="1:7" x14ac:dyDescent="0.25">
      <c r="A174" s="48"/>
      <c r="B174" s="48"/>
      <c r="C174" s="48" t="s">
        <v>195</v>
      </c>
      <c r="D174" s="48"/>
      <c r="E174" s="51">
        <v>8</v>
      </c>
      <c r="F174" s="48"/>
      <c r="G174" s="52">
        <v>8</v>
      </c>
    </row>
    <row r="175" spans="1:7" x14ac:dyDescent="0.25">
      <c r="A175" s="48"/>
      <c r="B175" s="48"/>
      <c r="C175" s="48" t="s">
        <v>198</v>
      </c>
      <c r="D175" s="48"/>
      <c r="E175" s="51">
        <v>10</v>
      </c>
      <c r="F175" s="48"/>
      <c r="G175" s="52">
        <v>10</v>
      </c>
    </row>
    <row r="176" spans="1:7" x14ac:dyDescent="0.25">
      <c r="A176" s="48" t="s">
        <v>193</v>
      </c>
      <c r="B176" s="48"/>
      <c r="C176" s="48" t="s">
        <v>193</v>
      </c>
      <c r="D176" s="48"/>
      <c r="E176" s="51">
        <v>10</v>
      </c>
      <c r="F176" s="48"/>
      <c r="G176" s="52">
        <v>10</v>
      </c>
    </row>
    <row r="177" spans="1:7" x14ac:dyDescent="0.25">
      <c r="A177" s="48" t="s">
        <v>194</v>
      </c>
      <c r="B177" s="48"/>
      <c r="C177" s="48" t="s">
        <v>285</v>
      </c>
      <c r="D177" s="48"/>
      <c r="E177" s="51">
        <v>10</v>
      </c>
      <c r="F177" s="48"/>
      <c r="G177" s="52">
        <v>10</v>
      </c>
    </row>
    <row r="178" spans="1:7" x14ac:dyDescent="0.25">
      <c r="A178" s="48"/>
      <c r="B178" s="48"/>
      <c r="C178" s="48" t="s">
        <v>284</v>
      </c>
      <c r="D178" s="48"/>
      <c r="E178" s="51">
        <v>10</v>
      </c>
      <c r="F178" s="48"/>
      <c r="G178" s="52">
        <v>10</v>
      </c>
    </row>
    <row r="179" spans="1:7" x14ac:dyDescent="0.25">
      <c r="A179" s="48"/>
      <c r="B179" s="48"/>
      <c r="C179" s="48" t="s">
        <v>194</v>
      </c>
      <c r="D179" s="48"/>
      <c r="E179" s="51">
        <v>10</v>
      </c>
      <c r="F179" s="48"/>
      <c r="G179" s="52">
        <v>10</v>
      </c>
    </row>
    <row r="180" spans="1:7" x14ac:dyDescent="0.25">
      <c r="A180" s="48" t="s">
        <v>286</v>
      </c>
      <c r="B180" s="48"/>
      <c r="C180" s="48" t="s">
        <v>192</v>
      </c>
      <c r="D180" s="48"/>
      <c r="E180" s="51">
        <v>10</v>
      </c>
      <c r="F180" s="48"/>
      <c r="G180" s="52">
        <v>10</v>
      </c>
    </row>
    <row r="181" spans="1:7" x14ac:dyDescent="0.25">
      <c r="A181" s="48"/>
      <c r="B181" s="48"/>
      <c r="C181" s="48" t="s">
        <v>195</v>
      </c>
      <c r="D181" s="48"/>
      <c r="E181" s="51">
        <v>8</v>
      </c>
      <c r="F181" s="48"/>
      <c r="G181" s="52">
        <v>8</v>
      </c>
    </row>
    <row r="182" spans="1:7" x14ac:dyDescent="0.25">
      <c r="A182" s="48"/>
      <c r="B182" s="48"/>
      <c r="C182" s="48" t="s">
        <v>196</v>
      </c>
      <c r="D182" s="48"/>
      <c r="E182" s="51">
        <v>10</v>
      </c>
      <c r="F182" s="48"/>
      <c r="G182" s="52">
        <v>10</v>
      </c>
    </row>
    <row r="183" spans="1:7" x14ac:dyDescent="0.25">
      <c r="A183" s="48" t="s">
        <v>196</v>
      </c>
      <c r="B183" s="48"/>
      <c r="C183" s="48" t="s">
        <v>192</v>
      </c>
      <c r="D183" s="48"/>
      <c r="E183" s="51">
        <v>10</v>
      </c>
      <c r="F183" s="48"/>
      <c r="G183" s="52">
        <v>10</v>
      </c>
    </row>
    <row r="184" spans="1:7" x14ac:dyDescent="0.25">
      <c r="A184" s="48"/>
      <c r="B184" s="48"/>
      <c r="C184" s="48" t="s">
        <v>196</v>
      </c>
      <c r="D184" s="48"/>
      <c r="E184" s="51">
        <v>10</v>
      </c>
      <c r="F184" s="48"/>
      <c r="G184" s="52">
        <v>10</v>
      </c>
    </row>
    <row r="185" spans="1:7" x14ac:dyDescent="0.25">
      <c r="A185" s="48" t="s">
        <v>197</v>
      </c>
      <c r="B185" s="48"/>
      <c r="C185" s="48" t="s">
        <v>283</v>
      </c>
      <c r="D185" s="48"/>
      <c r="E185" s="51">
        <v>9</v>
      </c>
      <c r="F185" s="48"/>
      <c r="G185" s="52">
        <v>9</v>
      </c>
    </row>
    <row r="186" spans="1:7" x14ac:dyDescent="0.25">
      <c r="A186" s="48" t="s">
        <v>198</v>
      </c>
      <c r="B186" s="48"/>
      <c r="C186" s="48" t="s">
        <v>198</v>
      </c>
      <c r="D186" s="48"/>
      <c r="E186" s="51">
        <v>10</v>
      </c>
      <c r="F186" s="48"/>
      <c r="G186" s="52">
        <v>10</v>
      </c>
    </row>
    <row r="187" spans="1:7" x14ac:dyDescent="0.25">
      <c r="A187" s="48" t="s">
        <v>199</v>
      </c>
      <c r="B187" s="48"/>
      <c r="C187" s="48" t="s">
        <v>199</v>
      </c>
      <c r="D187" s="48"/>
      <c r="E187" s="51">
        <v>10</v>
      </c>
      <c r="F187" s="48"/>
      <c r="G187" s="52">
        <v>10</v>
      </c>
    </row>
    <row r="188" spans="1:7" x14ac:dyDescent="0.25">
      <c r="A188" s="48"/>
      <c r="B188" s="48"/>
      <c r="C188" s="48"/>
      <c r="D188" s="48"/>
      <c r="E188" s="51"/>
      <c r="F188" s="48"/>
      <c r="G188" s="52"/>
    </row>
    <row r="189" spans="1:7" x14ac:dyDescent="0.25">
      <c r="A189" s="45" t="s">
        <v>200</v>
      </c>
      <c r="B189" s="45"/>
      <c r="C189" s="45"/>
      <c r="D189" s="45"/>
      <c r="E189" s="51"/>
      <c r="F189" s="48"/>
      <c r="G189" s="52"/>
    </row>
    <row r="190" spans="1:7" x14ac:dyDescent="0.25">
      <c r="A190" s="48" t="s">
        <v>201</v>
      </c>
      <c r="B190" s="48"/>
      <c r="C190" s="48" t="s">
        <v>201</v>
      </c>
      <c r="D190" s="48"/>
      <c r="E190" s="51">
        <v>8</v>
      </c>
      <c r="F190" s="48"/>
      <c r="G190" s="52">
        <v>8</v>
      </c>
    </row>
    <row r="191" spans="1:7" x14ac:dyDescent="0.25">
      <c r="A191" s="48" t="s">
        <v>202</v>
      </c>
      <c r="B191" s="48"/>
      <c r="C191" s="48" t="s">
        <v>201</v>
      </c>
      <c r="D191" s="48"/>
      <c r="E191" s="51">
        <v>8</v>
      </c>
      <c r="F191" s="48"/>
      <c r="G191" s="52">
        <v>8</v>
      </c>
    </row>
    <row r="192" spans="1:7" x14ac:dyDescent="0.25">
      <c r="A192" s="48" t="s">
        <v>203</v>
      </c>
      <c r="B192" s="48"/>
      <c r="C192" s="48" t="s">
        <v>203</v>
      </c>
      <c r="D192" s="48"/>
      <c r="E192" s="51">
        <v>6</v>
      </c>
      <c r="F192" s="48"/>
      <c r="G192" s="52">
        <v>10</v>
      </c>
    </row>
    <row r="193" spans="1:7" x14ac:dyDescent="0.25">
      <c r="A193" s="48" t="s">
        <v>204</v>
      </c>
      <c r="B193" s="48"/>
      <c r="C193" s="48" t="s">
        <v>287</v>
      </c>
      <c r="D193" s="48"/>
      <c r="E193" s="51">
        <v>10</v>
      </c>
      <c r="F193" s="48"/>
      <c r="G193" s="52">
        <v>10</v>
      </c>
    </row>
    <row r="194" spans="1:7" x14ac:dyDescent="0.25">
      <c r="A194" s="48" t="s">
        <v>205</v>
      </c>
      <c r="B194" s="48"/>
      <c r="C194" s="48" t="s">
        <v>201</v>
      </c>
      <c r="D194" s="48"/>
      <c r="E194" s="51">
        <v>8</v>
      </c>
      <c r="F194" s="48"/>
      <c r="G194" s="52">
        <v>8</v>
      </c>
    </row>
    <row r="195" spans="1:7" x14ac:dyDescent="0.25">
      <c r="A195" s="48" t="s">
        <v>206</v>
      </c>
      <c r="B195" s="48"/>
      <c r="C195" s="48" t="s">
        <v>206</v>
      </c>
      <c r="D195" s="48"/>
      <c r="E195" s="51">
        <v>10</v>
      </c>
      <c r="F195" s="48"/>
      <c r="G195" s="52">
        <v>10</v>
      </c>
    </row>
    <row r="196" spans="1:7" x14ac:dyDescent="0.25">
      <c r="A196" s="48" t="s">
        <v>288</v>
      </c>
      <c r="B196" s="48"/>
      <c r="C196" s="48" t="s">
        <v>207</v>
      </c>
      <c r="D196" s="48"/>
      <c r="E196" s="51">
        <v>10</v>
      </c>
      <c r="F196" s="48"/>
      <c r="G196" s="52">
        <v>10</v>
      </c>
    </row>
    <row r="197" spans="1:7" x14ac:dyDescent="0.25">
      <c r="A197" s="48" t="s">
        <v>208</v>
      </c>
      <c r="B197" s="48"/>
      <c r="C197" s="48" t="s">
        <v>208</v>
      </c>
      <c r="D197" s="48"/>
      <c r="E197" s="51">
        <v>9</v>
      </c>
      <c r="F197" s="48"/>
      <c r="G197" s="52">
        <v>9</v>
      </c>
    </row>
    <row r="198" spans="1:7" x14ac:dyDescent="0.25">
      <c r="A198" s="48" t="s">
        <v>209</v>
      </c>
      <c r="B198" s="48"/>
      <c r="C198" s="48" t="s">
        <v>242</v>
      </c>
      <c r="D198" s="48"/>
      <c r="E198" s="51">
        <v>10</v>
      </c>
      <c r="F198" s="48"/>
      <c r="G198" s="52">
        <v>10</v>
      </c>
    </row>
    <row r="199" spans="1:7" x14ac:dyDescent="0.25">
      <c r="A199" s="48"/>
      <c r="B199" s="48"/>
      <c r="C199" s="48"/>
      <c r="D199" s="48"/>
      <c r="E199" s="51"/>
      <c r="F199" s="48"/>
      <c r="G199" s="51"/>
    </row>
    <row r="200" spans="1:7" x14ac:dyDescent="0.25">
      <c r="A200" s="46" t="s">
        <v>289</v>
      </c>
      <c r="B200" s="45"/>
      <c r="C200" s="46"/>
      <c r="D200" s="45"/>
      <c r="E200" s="45"/>
      <c r="F200" s="45"/>
      <c r="G200" s="45"/>
    </row>
    <row r="201" spans="1:7" x14ac:dyDescent="0.25">
      <c r="A201" s="46" t="s">
        <v>290</v>
      </c>
      <c r="B201" s="48"/>
      <c r="C201" s="46"/>
      <c r="D201" s="48"/>
      <c r="E201" s="48"/>
      <c r="F201" s="48"/>
      <c r="G201" s="48"/>
    </row>
    <row r="202" spans="1:7" x14ac:dyDescent="0.25">
      <c r="A202" s="48"/>
      <c r="B202" s="48"/>
      <c r="C202" s="48"/>
      <c r="D202" s="48"/>
      <c r="E202" s="48"/>
      <c r="F202" s="48"/>
      <c r="G202" s="48"/>
    </row>
    <row r="203" spans="1:7" x14ac:dyDescent="0.25">
      <c r="A203" s="48"/>
      <c r="B203" s="48"/>
      <c r="C203" s="48"/>
      <c r="D203" s="48"/>
      <c r="E203" s="48"/>
      <c r="F203" s="48"/>
      <c r="G203" s="48"/>
    </row>
    <row r="204" spans="1:7" x14ac:dyDescent="0.25">
      <c r="A204" s="48"/>
      <c r="B204" s="48"/>
      <c r="C204" s="48"/>
      <c r="D204" s="48"/>
      <c r="E204" s="48"/>
      <c r="F204" s="48"/>
      <c r="G204" s="48"/>
    </row>
    <row r="205" spans="1:7" x14ac:dyDescent="0.25">
      <c r="A205" s="45"/>
      <c r="B205" s="45"/>
      <c r="C205" s="45"/>
      <c r="D205" s="45"/>
      <c r="E205" s="45"/>
      <c r="F205" s="45"/>
      <c r="G205" s="45"/>
    </row>
    <row r="206" spans="1:7" x14ac:dyDescent="0.25">
      <c r="A206" s="45"/>
      <c r="B206" s="45"/>
      <c r="C206" s="45"/>
      <c r="D206" s="45"/>
      <c r="E206" s="45"/>
      <c r="F206" s="45"/>
      <c r="G206" s="45"/>
    </row>
    <row r="207" spans="1:7" x14ac:dyDescent="0.25">
      <c r="A207" s="48"/>
      <c r="B207" s="48"/>
      <c r="C207" s="48"/>
      <c r="D207" s="48"/>
      <c r="E207" s="48"/>
      <c r="F207" s="48"/>
      <c r="G207" s="48"/>
    </row>
    <row r="208" spans="1:7" x14ac:dyDescent="0.25">
      <c r="A208" s="48"/>
      <c r="B208" s="48"/>
      <c r="C208" s="48"/>
      <c r="D208" s="48"/>
      <c r="E208" s="48"/>
      <c r="F208" s="48"/>
      <c r="G208" s="48"/>
    </row>
    <row r="209" spans="1:7" x14ac:dyDescent="0.25">
      <c r="A209" s="48"/>
      <c r="B209" s="48"/>
      <c r="C209" s="48"/>
      <c r="D209" s="48"/>
      <c r="E209" s="48"/>
      <c r="F209" s="48"/>
      <c r="G209" s="48"/>
    </row>
    <row r="210" spans="1:7" x14ac:dyDescent="0.25">
      <c r="A210" s="48"/>
      <c r="B210" s="48"/>
      <c r="C210" s="48"/>
      <c r="D210" s="48"/>
      <c r="E210" s="48"/>
      <c r="F210" s="48"/>
      <c r="G210" s="48"/>
    </row>
    <row r="211" spans="1:7" x14ac:dyDescent="0.25">
      <c r="A211" s="48"/>
      <c r="B211" s="48"/>
      <c r="C211" s="48"/>
      <c r="D211" s="48"/>
      <c r="E211" s="48"/>
      <c r="F211" s="48"/>
      <c r="G211" s="48"/>
    </row>
    <row r="212" spans="1:7" x14ac:dyDescent="0.25">
      <c r="A212" s="48"/>
      <c r="B212" s="48"/>
      <c r="C212" s="48"/>
      <c r="D212" s="48"/>
      <c r="E212" s="48"/>
      <c r="F212" s="48"/>
      <c r="G212" s="48"/>
    </row>
    <row r="213" spans="1:7" x14ac:dyDescent="0.25">
      <c r="A213" s="48"/>
      <c r="B213" s="48"/>
      <c r="C213" s="48"/>
      <c r="D213" s="48"/>
      <c r="E213" s="48"/>
      <c r="F213" s="48"/>
      <c r="G213" s="48"/>
    </row>
    <row r="214" spans="1:7" x14ac:dyDescent="0.25">
      <c r="A214" s="48"/>
      <c r="B214" s="48"/>
      <c r="C214" s="48"/>
      <c r="D214" s="48"/>
      <c r="E214" s="48"/>
      <c r="F214" s="48"/>
      <c r="G214" s="48"/>
    </row>
    <row r="215" spans="1:7" x14ac:dyDescent="0.25">
      <c r="A215" s="48"/>
      <c r="B215" s="48"/>
      <c r="C215" s="48"/>
      <c r="D215" s="48"/>
      <c r="E215" s="48"/>
      <c r="F215" s="48"/>
      <c r="G215" s="48"/>
    </row>
    <row r="216" spans="1:7" x14ac:dyDescent="0.25">
      <c r="A216" s="48"/>
      <c r="B216" s="54"/>
      <c r="C216" s="48"/>
      <c r="D216" s="54"/>
      <c r="E216" s="56"/>
      <c r="F216" s="55"/>
      <c r="G216" s="91"/>
    </row>
    <row r="217" spans="1:7" x14ac:dyDescent="0.25">
      <c r="A217" s="48"/>
      <c r="B217" s="57"/>
      <c r="C217" s="48"/>
      <c r="D217" s="57"/>
      <c r="E217" s="56"/>
      <c r="F217" s="55"/>
      <c r="G217" s="91"/>
    </row>
    <row r="218" spans="1:7" x14ac:dyDescent="0.25">
      <c r="A218" s="48"/>
      <c r="B218" s="91"/>
      <c r="C218" s="48"/>
      <c r="D218" s="91"/>
      <c r="E218" s="91"/>
      <c r="F218" s="91"/>
      <c r="G218" s="91"/>
    </row>
    <row r="219" spans="1:7" x14ac:dyDescent="0.25">
      <c r="A219" s="48"/>
      <c r="B219" s="91"/>
      <c r="C219" s="48"/>
      <c r="D219" s="91"/>
      <c r="E219" s="91"/>
      <c r="F219" s="91"/>
      <c r="G219" s="91"/>
    </row>
    <row r="220" spans="1:7" x14ac:dyDescent="0.25">
      <c r="A220" s="55"/>
      <c r="B220" s="55"/>
      <c r="C220" s="55"/>
      <c r="D220" s="55"/>
      <c r="E220" s="56"/>
      <c r="F220" s="58"/>
      <c r="G220" s="56"/>
    </row>
    <row r="221" spans="1:7" x14ac:dyDescent="0.25">
      <c r="A221" s="55"/>
      <c r="B221" s="55"/>
      <c r="C221" s="55"/>
      <c r="D221" s="55"/>
      <c r="E221" s="56"/>
      <c r="F221" s="58"/>
      <c r="G221" s="56"/>
    </row>
    <row r="222" spans="1:7" x14ac:dyDescent="0.25">
      <c r="A222" s="54"/>
      <c r="B222" s="91"/>
      <c r="C222" s="54"/>
      <c r="D222" s="91"/>
      <c r="E222" s="56"/>
      <c r="F222" s="58"/>
      <c r="G222" s="56"/>
    </row>
    <row r="223" spans="1:7" x14ac:dyDescent="0.25">
      <c r="A223" s="54"/>
      <c r="B223" s="91"/>
      <c r="C223" s="54"/>
      <c r="D223" s="91"/>
      <c r="E223" s="56"/>
      <c r="F223" s="58"/>
      <c r="G223" s="56"/>
    </row>
    <row r="224" spans="1:7" x14ac:dyDescent="0.25">
      <c r="A224" s="58"/>
      <c r="B224" s="58"/>
      <c r="C224" s="58"/>
      <c r="D224" s="58"/>
      <c r="E224" s="56"/>
      <c r="F224" s="58"/>
      <c r="G224" s="56"/>
    </row>
    <row r="225" spans="1:7" x14ac:dyDescent="0.25">
      <c r="A225" s="58"/>
      <c r="B225" s="58"/>
      <c r="C225" s="58"/>
      <c r="D225" s="58"/>
      <c r="E225" s="56"/>
      <c r="F225" s="55"/>
      <c r="G225" s="84"/>
    </row>
    <row r="226" spans="1:7" x14ac:dyDescent="0.25">
      <c r="A226" s="58"/>
      <c r="B226" s="58"/>
      <c r="C226" s="58"/>
      <c r="D226" s="58"/>
      <c r="E226" s="56"/>
      <c r="F226" s="55"/>
      <c r="G226" s="84"/>
    </row>
    <row r="227" spans="1:7" x14ac:dyDescent="0.25">
      <c r="A227" s="58"/>
      <c r="B227" s="58"/>
      <c r="C227" s="58"/>
      <c r="D227" s="58"/>
      <c r="E227" s="56"/>
      <c r="F227" s="55"/>
      <c r="G227" s="84"/>
    </row>
    <row r="228" spans="1:7" x14ac:dyDescent="0.25">
      <c r="A228" s="58"/>
      <c r="B228" s="58"/>
      <c r="C228" s="58"/>
      <c r="D228" s="58"/>
      <c r="E228" s="91"/>
      <c r="F228" s="91"/>
      <c r="G228" s="84"/>
    </row>
    <row r="229" spans="1:7" x14ac:dyDescent="0.25">
      <c r="A229" s="55"/>
      <c r="B229" s="55"/>
      <c r="C229" s="55"/>
      <c r="D229" s="55"/>
      <c r="E229" s="91"/>
      <c r="F229" s="91"/>
      <c r="G229" s="84"/>
    </row>
    <row r="230" spans="1:7" x14ac:dyDescent="0.25">
      <c r="A230" s="55"/>
      <c r="B230" s="55"/>
      <c r="C230" s="55"/>
      <c r="D230" s="55"/>
      <c r="E230" s="91"/>
      <c r="F230" s="91"/>
      <c r="G230" s="84"/>
    </row>
    <row r="231" spans="1:7" x14ac:dyDescent="0.25">
      <c r="A231" s="55"/>
      <c r="B231" s="55"/>
      <c r="C231" s="55"/>
      <c r="D231" s="55"/>
      <c r="E231" s="91"/>
      <c r="F231" s="91"/>
      <c r="G231" s="84"/>
    </row>
  </sheetData>
  <sheetProtection algorithmName="SHA-512" hashValue="aKGqoYPAmJB4K9vSiL+IGJ1SQAxQurUqfvkY1oYLdOLM0lVNGFC2ZXuDJQWseZSIwgVr3Qxyh920iwiC4+2FtA==" saltValue="M9gXMou7VL4vs50R1ipM1g==" spinCount="100000" sheet="1" objects="1" scenarios="1"/>
  <pageMargins left="0.7" right="0.7" top="0.75" bottom="0.75" header="0.3" footer="0.3"/>
  <pageSetup paperSize="9" scale="7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5812-DA35-40BE-8C8E-1C0358B53EFC}">
  <sheetPr>
    <pageSetUpPr fitToPage="1"/>
  </sheetPr>
  <dimension ref="A1:F200"/>
  <sheetViews>
    <sheetView workbookViewId="0"/>
  </sheetViews>
  <sheetFormatPr baseColWidth="10" defaultRowHeight="12.75" x14ac:dyDescent="0.2"/>
  <cols>
    <col min="1" max="1" width="26.5703125" style="84" customWidth="1"/>
    <col min="2" max="2" width="2.85546875" style="84" customWidth="1"/>
    <col min="3" max="3" width="26.140625" style="84" customWidth="1"/>
    <col min="4" max="4" width="21" style="84" customWidth="1"/>
    <col min="5" max="5" width="4.7109375" style="84" customWidth="1"/>
    <col min="6" max="6" width="21" style="84" customWidth="1"/>
    <col min="7" max="16384" width="11.42578125" style="84"/>
  </cols>
  <sheetData>
    <row r="1" spans="1:6" ht="14.25" x14ac:dyDescent="0.2">
      <c r="A1" s="43" t="s">
        <v>309</v>
      </c>
      <c r="B1" s="43"/>
      <c r="C1" s="43"/>
      <c r="D1" s="45"/>
      <c r="E1" s="43"/>
      <c r="F1" s="44"/>
    </row>
    <row r="2" spans="1:6" x14ac:dyDescent="0.2">
      <c r="A2" s="46" t="s">
        <v>292</v>
      </c>
      <c r="B2" s="46"/>
      <c r="C2" s="46"/>
      <c r="D2" s="47"/>
      <c r="E2" s="46"/>
      <c r="F2" s="47"/>
    </row>
    <row r="3" spans="1:6" x14ac:dyDescent="0.2">
      <c r="A3" s="46" t="s">
        <v>60</v>
      </c>
      <c r="B3" s="46"/>
      <c r="C3" s="46"/>
      <c r="D3" s="47"/>
      <c r="E3" s="46"/>
      <c r="F3" s="47"/>
    </row>
    <row r="4" spans="1:6" x14ac:dyDescent="0.2">
      <c r="A4" s="46" t="s">
        <v>214</v>
      </c>
      <c r="B4" s="46"/>
      <c r="C4" s="46"/>
      <c r="D4" s="91"/>
      <c r="E4" s="46"/>
      <c r="F4" s="91"/>
    </row>
    <row r="5" spans="1:6" x14ac:dyDescent="0.2">
      <c r="A5" s="45"/>
      <c r="B5" s="49"/>
      <c r="C5" s="45"/>
      <c r="D5" s="50"/>
      <c r="E5" s="49"/>
      <c r="F5" s="50"/>
    </row>
    <row r="6" spans="1:6" x14ac:dyDescent="0.2">
      <c r="A6" s="49" t="s">
        <v>293</v>
      </c>
      <c r="B6" s="49"/>
      <c r="C6" s="49"/>
      <c r="D6" s="59" t="s">
        <v>216</v>
      </c>
      <c r="E6" s="49"/>
      <c r="F6" s="59"/>
    </row>
    <row r="7" spans="1:6" x14ac:dyDescent="0.2">
      <c r="A7" s="91"/>
      <c r="B7" s="91"/>
      <c r="C7" s="91"/>
      <c r="D7" s="43" t="s">
        <v>14</v>
      </c>
      <c r="E7" s="91"/>
      <c r="F7" s="45" t="s">
        <v>5</v>
      </c>
    </row>
    <row r="8" spans="1:6" x14ac:dyDescent="0.2">
      <c r="A8" s="91"/>
      <c r="B8" s="91"/>
      <c r="C8" s="91"/>
      <c r="D8" s="59" t="s">
        <v>294</v>
      </c>
      <c r="E8" s="91"/>
      <c r="F8" s="44" t="s">
        <v>66</v>
      </c>
    </row>
    <row r="9" spans="1:6" x14ac:dyDescent="0.2">
      <c r="A9" s="43" t="s">
        <v>217</v>
      </c>
      <c r="B9" s="43"/>
      <c r="C9" s="43" t="s">
        <v>218</v>
      </c>
      <c r="D9" s="59" t="s">
        <v>295</v>
      </c>
      <c r="E9" s="91"/>
      <c r="F9" s="44" t="s">
        <v>220</v>
      </c>
    </row>
    <row r="10" spans="1:6" x14ac:dyDescent="0.2">
      <c r="A10" s="91"/>
      <c r="B10" s="91"/>
      <c r="C10" s="91"/>
      <c r="D10" s="91"/>
      <c r="E10" s="91"/>
      <c r="F10" s="91"/>
    </row>
    <row r="11" spans="1:6" x14ac:dyDescent="0.2">
      <c r="A11" s="45" t="s">
        <v>70</v>
      </c>
      <c r="B11" s="45"/>
      <c r="C11" s="45"/>
      <c r="D11" s="51"/>
      <c r="E11" s="48"/>
      <c r="F11" s="51"/>
    </row>
    <row r="12" spans="1:6" x14ac:dyDescent="0.2">
      <c r="A12" s="48" t="s">
        <v>71</v>
      </c>
      <c r="B12" s="48"/>
      <c r="C12" s="48" t="s">
        <v>296</v>
      </c>
      <c r="D12" s="51">
        <v>8</v>
      </c>
      <c r="E12" s="48"/>
      <c r="F12" s="52">
        <v>10</v>
      </c>
    </row>
    <row r="13" spans="1:6" x14ac:dyDescent="0.2">
      <c r="A13" s="48" t="s">
        <v>72</v>
      </c>
      <c r="B13" s="48"/>
      <c r="C13" s="48" t="s">
        <v>296</v>
      </c>
      <c r="D13" s="51">
        <v>8</v>
      </c>
      <c r="E13" s="48"/>
      <c r="F13" s="52">
        <v>10</v>
      </c>
    </row>
    <row r="14" spans="1:6" x14ac:dyDescent="0.2">
      <c r="A14" s="48" t="s">
        <v>73</v>
      </c>
      <c r="B14" s="48"/>
      <c r="C14" s="48" t="s">
        <v>296</v>
      </c>
      <c r="D14" s="51">
        <v>8</v>
      </c>
      <c r="E14" s="48"/>
      <c r="F14" s="52">
        <v>10</v>
      </c>
    </row>
    <row r="15" spans="1:6" x14ac:dyDescent="0.2">
      <c r="A15" s="48" t="s">
        <v>74</v>
      </c>
      <c r="B15" s="48"/>
      <c r="C15" s="48" t="s">
        <v>296</v>
      </c>
      <c r="D15" s="51">
        <v>8</v>
      </c>
      <c r="E15" s="48"/>
      <c r="F15" s="52">
        <v>10</v>
      </c>
    </row>
    <row r="16" spans="1:6" x14ac:dyDescent="0.2">
      <c r="A16" s="48" t="s">
        <v>75</v>
      </c>
      <c r="B16" s="48"/>
      <c r="C16" s="48" t="s">
        <v>296</v>
      </c>
      <c r="D16" s="51">
        <v>8</v>
      </c>
      <c r="E16" s="48"/>
      <c r="F16" s="52">
        <v>10</v>
      </c>
    </row>
    <row r="17" spans="1:6" x14ac:dyDescent="0.2">
      <c r="A17" s="48" t="s">
        <v>76</v>
      </c>
      <c r="B17" s="48"/>
      <c r="C17" s="48" t="s">
        <v>296</v>
      </c>
      <c r="D17" s="51">
        <v>8</v>
      </c>
      <c r="E17" s="48"/>
      <c r="F17" s="52">
        <v>10</v>
      </c>
    </row>
    <row r="18" spans="1:6" x14ac:dyDescent="0.2">
      <c r="A18" s="48" t="s">
        <v>77</v>
      </c>
      <c r="B18" s="48"/>
      <c r="C18" s="48" t="s">
        <v>296</v>
      </c>
      <c r="D18" s="51">
        <v>8</v>
      </c>
      <c r="E18" s="48"/>
      <c r="F18" s="52">
        <v>10</v>
      </c>
    </row>
    <row r="19" spans="1:6" x14ac:dyDescent="0.2">
      <c r="A19" s="48" t="s">
        <v>78</v>
      </c>
      <c r="B19" s="48"/>
      <c r="C19" s="48" t="s">
        <v>296</v>
      </c>
      <c r="D19" s="51">
        <v>8</v>
      </c>
      <c r="E19" s="48"/>
      <c r="F19" s="52">
        <v>10</v>
      </c>
    </row>
    <row r="20" spans="1:6" x14ac:dyDescent="0.2">
      <c r="A20" s="48" t="s">
        <v>79</v>
      </c>
      <c r="B20" s="48"/>
      <c r="C20" s="48" t="s">
        <v>296</v>
      </c>
      <c r="D20" s="51">
        <v>8</v>
      </c>
      <c r="E20" s="48"/>
      <c r="F20" s="52">
        <v>10</v>
      </c>
    </row>
    <row r="21" spans="1:6" x14ac:dyDescent="0.2">
      <c r="A21" s="48" t="s">
        <v>80</v>
      </c>
      <c r="B21" s="48"/>
      <c r="C21" s="48" t="s">
        <v>296</v>
      </c>
      <c r="D21" s="51">
        <v>8</v>
      </c>
      <c r="E21" s="48"/>
      <c r="F21" s="52">
        <v>10</v>
      </c>
    </row>
    <row r="22" spans="1:6" x14ac:dyDescent="0.2">
      <c r="A22" s="48" t="s">
        <v>81</v>
      </c>
      <c r="B22" s="48"/>
      <c r="C22" s="48" t="s">
        <v>296</v>
      </c>
      <c r="D22" s="51">
        <v>8</v>
      </c>
      <c r="E22" s="48"/>
      <c r="F22" s="52">
        <v>10</v>
      </c>
    </row>
    <row r="23" spans="1:6" x14ac:dyDescent="0.2">
      <c r="A23" s="48" t="s">
        <v>82</v>
      </c>
      <c r="B23" s="48"/>
      <c r="C23" s="48" t="s">
        <v>296</v>
      </c>
      <c r="D23" s="51">
        <v>8</v>
      </c>
      <c r="E23" s="48"/>
      <c r="F23" s="52">
        <v>10</v>
      </c>
    </row>
    <row r="24" spans="1:6" x14ac:dyDescent="0.2">
      <c r="A24" s="48" t="s">
        <v>83</v>
      </c>
      <c r="B24" s="48"/>
      <c r="C24" s="48" t="s">
        <v>296</v>
      </c>
      <c r="D24" s="51">
        <v>8</v>
      </c>
      <c r="E24" s="48"/>
      <c r="F24" s="52">
        <v>10</v>
      </c>
    </row>
    <row r="25" spans="1:6" x14ac:dyDescent="0.2">
      <c r="A25" s="48" t="s">
        <v>84</v>
      </c>
      <c r="B25" s="48"/>
      <c r="C25" s="48" t="s">
        <v>296</v>
      </c>
      <c r="D25" s="51">
        <v>8</v>
      </c>
      <c r="E25" s="48"/>
      <c r="F25" s="52">
        <v>10</v>
      </c>
    </row>
    <row r="26" spans="1:6" x14ac:dyDescent="0.2">
      <c r="A26" s="48" t="s">
        <v>85</v>
      </c>
      <c r="B26" s="48"/>
      <c r="C26" s="48" t="s">
        <v>296</v>
      </c>
      <c r="D26" s="51">
        <v>8</v>
      </c>
      <c r="E26" s="48"/>
      <c r="F26" s="52">
        <v>10</v>
      </c>
    </row>
    <row r="27" spans="1:6" x14ac:dyDescent="0.2">
      <c r="A27" s="48" t="s">
        <v>86</v>
      </c>
      <c r="B27" s="48"/>
      <c r="C27" s="48" t="s">
        <v>296</v>
      </c>
      <c r="D27" s="51">
        <v>8</v>
      </c>
      <c r="E27" s="48"/>
      <c r="F27" s="52">
        <v>10</v>
      </c>
    </row>
    <row r="28" spans="1:6" x14ac:dyDescent="0.2">
      <c r="A28" s="48" t="s">
        <v>87</v>
      </c>
      <c r="B28" s="48"/>
      <c r="C28" s="48" t="s">
        <v>296</v>
      </c>
      <c r="D28" s="51">
        <v>8</v>
      </c>
      <c r="E28" s="48"/>
      <c r="F28" s="52">
        <v>10</v>
      </c>
    </row>
    <row r="29" spans="1:6" x14ac:dyDescent="0.2">
      <c r="A29" s="48" t="s">
        <v>88</v>
      </c>
      <c r="B29" s="48"/>
      <c r="C29" s="48" t="s">
        <v>296</v>
      </c>
      <c r="D29" s="51">
        <v>8</v>
      </c>
      <c r="E29" s="48"/>
      <c r="F29" s="52">
        <v>10</v>
      </c>
    </row>
    <row r="30" spans="1:6" x14ac:dyDescent="0.2">
      <c r="A30" s="48" t="s">
        <v>89</v>
      </c>
      <c r="B30" s="48"/>
      <c r="C30" s="48" t="s">
        <v>296</v>
      </c>
      <c r="D30" s="51">
        <v>8</v>
      </c>
      <c r="E30" s="48"/>
      <c r="F30" s="52">
        <v>10</v>
      </c>
    </row>
    <row r="31" spans="1:6" x14ac:dyDescent="0.2">
      <c r="A31" s="57"/>
      <c r="B31" s="57"/>
      <c r="C31" s="57"/>
      <c r="D31" s="51"/>
      <c r="E31" s="48"/>
      <c r="F31" s="52"/>
    </row>
    <row r="32" spans="1:6" x14ac:dyDescent="0.2">
      <c r="A32" s="45" t="s">
        <v>90</v>
      </c>
      <c r="B32" s="45"/>
      <c r="C32" s="45"/>
      <c r="D32" s="51"/>
      <c r="E32" s="48"/>
      <c r="F32" s="52"/>
    </row>
    <row r="33" spans="1:6" x14ac:dyDescent="0.2">
      <c r="A33" s="48" t="s">
        <v>91</v>
      </c>
      <c r="B33" s="48"/>
      <c r="C33" s="48" t="s">
        <v>297</v>
      </c>
      <c r="D33" s="51">
        <v>10</v>
      </c>
      <c r="E33" s="48"/>
      <c r="F33" s="52">
        <v>10</v>
      </c>
    </row>
    <row r="34" spans="1:6" x14ac:dyDescent="0.2">
      <c r="A34" s="48" t="s">
        <v>92</v>
      </c>
      <c r="B34" s="48"/>
      <c r="C34" s="48" t="s">
        <v>297</v>
      </c>
      <c r="D34" s="51">
        <v>10</v>
      </c>
      <c r="E34" s="48"/>
      <c r="F34" s="52">
        <v>10</v>
      </c>
    </row>
    <row r="35" spans="1:6" x14ac:dyDescent="0.2">
      <c r="A35" s="48" t="s">
        <v>93</v>
      </c>
      <c r="B35" s="48"/>
      <c r="C35" s="48" t="s">
        <v>297</v>
      </c>
      <c r="D35" s="51">
        <v>10</v>
      </c>
      <c r="E35" s="48"/>
      <c r="F35" s="52">
        <v>10</v>
      </c>
    </row>
    <row r="36" spans="1:6" x14ac:dyDescent="0.2">
      <c r="A36" s="48" t="s">
        <v>94</v>
      </c>
      <c r="B36" s="48"/>
      <c r="C36" s="48" t="s">
        <v>297</v>
      </c>
      <c r="D36" s="51">
        <v>10</v>
      </c>
      <c r="E36" s="48"/>
      <c r="F36" s="52">
        <v>10</v>
      </c>
    </row>
    <row r="37" spans="1:6" x14ac:dyDescent="0.2">
      <c r="A37" s="48" t="s">
        <v>95</v>
      </c>
      <c r="B37" s="48"/>
      <c r="C37" s="48" t="s">
        <v>297</v>
      </c>
      <c r="D37" s="51">
        <v>10</v>
      </c>
      <c r="E37" s="48"/>
      <c r="F37" s="52">
        <v>10</v>
      </c>
    </row>
    <row r="38" spans="1:6" x14ac:dyDescent="0.2">
      <c r="A38" s="48" t="s">
        <v>96</v>
      </c>
      <c r="B38" s="48"/>
      <c r="C38" s="48" t="s">
        <v>297</v>
      </c>
      <c r="D38" s="51">
        <v>10</v>
      </c>
      <c r="E38" s="48"/>
      <c r="F38" s="52">
        <v>10</v>
      </c>
    </row>
    <row r="39" spans="1:6" x14ac:dyDescent="0.2">
      <c r="A39" s="48" t="s">
        <v>97</v>
      </c>
      <c r="B39" s="48"/>
      <c r="C39" s="48" t="s">
        <v>297</v>
      </c>
      <c r="D39" s="51">
        <v>10</v>
      </c>
      <c r="E39" s="48"/>
      <c r="F39" s="52">
        <v>10</v>
      </c>
    </row>
    <row r="40" spans="1:6" x14ac:dyDescent="0.2">
      <c r="A40" s="48" t="s">
        <v>98</v>
      </c>
      <c r="B40" s="48"/>
      <c r="C40" s="48" t="s">
        <v>297</v>
      </c>
      <c r="D40" s="51">
        <v>10</v>
      </c>
      <c r="E40" s="48"/>
      <c r="F40" s="52">
        <v>10</v>
      </c>
    </row>
    <row r="41" spans="1:6" x14ac:dyDescent="0.2">
      <c r="A41" s="48" t="s">
        <v>99</v>
      </c>
      <c r="B41" s="48"/>
      <c r="C41" s="48" t="s">
        <v>297</v>
      </c>
      <c r="D41" s="51">
        <v>10</v>
      </c>
      <c r="E41" s="48"/>
      <c r="F41" s="52">
        <v>10</v>
      </c>
    </row>
    <row r="42" spans="1:6" x14ac:dyDescent="0.2">
      <c r="A42" s="48" t="s">
        <v>100</v>
      </c>
      <c r="B42" s="48"/>
      <c r="C42" s="48" t="s">
        <v>297</v>
      </c>
      <c r="D42" s="51">
        <v>10</v>
      </c>
      <c r="E42" s="48"/>
      <c r="F42" s="52">
        <v>10</v>
      </c>
    </row>
    <row r="43" spans="1:6" x14ac:dyDescent="0.2">
      <c r="A43" s="48" t="s">
        <v>101</v>
      </c>
      <c r="B43" s="48"/>
      <c r="C43" s="48" t="s">
        <v>297</v>
      </c>
      <c r="D43" s="51">
        <v>10</v>
      </c>
      <c r="E43" s="48"/>
      <c r="F43" s="52">
        <v>10</v>
      </c>
    </row>
    <row r="44" spans="1:6" x14ac:dyDescent="0.2">
      <c r="A44" s="48" t="s">
        <v>102</v>
      </c>
      <c r="B44" s="48"/>
      <c r="C44" s="48" t="s">
        <v>297</v>
      </c>
      <c r="D44" s="51">
        <v>10</v>
      </c>
      <c r="E44" s="48"/>
      <c r="F44" s="52">
        <v>10</v>
      </c>
    </row>
    <row r="45" spans="1:6" x14ac:dyDescent="0.2">
      <c r="A45" s="48" t="s">
        <v>103</v>
      </c>
      <c r="B45" s="48"/>
      <c r="C45" s="48" t="s">
        <v>297</v>
      </c>
      <c r="D45" s="51">
        <v>10</v>
      </c>
      <c r="E45" s="48"/>
      <c r="F45" s="52">
        <v>10</v>
      </c>
    </row>
    <row r="46" spans="1:6" x14ac:dyDescent="0.2">
      <c r="A46" s="48" t="s">
        <v>104</v>
      </c>
      <c r="B46" s="48"/>
      <c r="C46" s="48" t="s">
        <v>297</v>
      </c>
      <c r="D46" s="51">
        <v>10</v>
      </c>
      <c r="E46" s="48"/>
      <c r="F46" s="52">
        <v>10</v>
      </c>
    </row>
    <row r="47" spans="1:6" x14ac:dyDescent="0.2">
      <c r="A47" s="48" t="s">
        <v>105</v>
      </c>
      <c r="B47" s="48"/>
      <c r="C47" s="48" t="s">
        <v>297</v>
      </c>
      <c r="D47" s="51">
        <v>10</v>
      </c>
      <c r="E47" s="48"/>
      <c r="F47" s="52">
        <v>10</v>
      </c>
    </row>
    <row r="48" spans="1:6" x14ac:dyDescent="0.2">
      <c r="A48" s="48" t="s">
        <v>106</v>
      </c>
      <c r="B48" s="48"/>
      <c r="C48" s="48" t="s">
        <v>297</v>
      </c>
      <c r="D48" s="51">
        <v>10</v>
      </c>
      <c r="E48" s="48"/>
      <c r="F48" s="52">
        <v>10</v>
      </c>
    </row>
    <row r="49" spans="1:6" x14ac:dyDescent="0.2">
      <c r="A49" s="48" t="s">
        <v>107</v>
      </c>
      <c r="B49" s="48"/>
      <c r="C49" s="48" t="s">
        <v>297</v>
      </c>
      <c r="D49" s="51">
        <v>10</v>
      </c>
      <c r="E49" s="48"/>
      <c r="F49" s="52">
        <v>10</v>
      </c>
    </row>
    <row r="50" spans="1:6" x14ac:dyDescent="0.2">
      <c r="A50" s="48" t="s">
        <v>108</v>
      </c>
      <c r="B50" s="48"/>
      <c r="C50" s="48" t="s">
        <v>297</v>
      </c>
      <c r="D50" s="51">
        <v>10</v>
      </c>
      <c r="E50" s="48"/>
      <c r="F50" s="52">
        <v>10</v>
      </c>
    </row>
    <row r="51" spans="1:6" x14ac:dyDescent="0.2">
      <c r="A51" s="48"/>
      <c r="B51" s="48"/>
      <c r="C51" s="48"/>
      <c r="D51" s="51"/>
      <c r="E51" s="48"/>
      <c r="F51" s="52"/>
    </row>
    <row r="52" spans="1:6" x14ac:dyDescent="0.2">
      <c r="A52" s="45" t="s">
        <v>109</v>
      </c>
      <c r="B52" s="48"/>
      <c r="C52" s="48"/>
      <c r="D52" s="51"/>
      <c r="E52" s="48"/>
      <c r="F52" s="52"/>
    </row>
    <row r="53" spans="1:6" x14ac:dyDescent="0.2">
      <c r="A53" s="48" t="s">
        <v>110</v>
      </c>
      <c r="B53" s="48"/>
      <c r="C53" s="48" t="s">
        <v>298</v>
      </c>
      <c r="D53" s="51">
        <v>9</v>
      </c>
      <c r="E53" s="48"/>
      <c r="F53" s="52">
        <v>10</v>
      </c>
    </row>
    <row r="54" spans="1:6" x14ac:dyDescent="0.2">
      <c r="A54" s="48" t="s">
        <v>111</v>
      </c>
      <c r="B54" s="48"/>
      <c r="C54" s="48" t="s">
        <v>298</v>
      </c>
      <c r="D54" s="51">
        <v>9</v>
      </c>
      <c r="E54" s="48"/>
      <c r="F54" s="52">
        <v>10</v>
      </c>
    </row>
    <row r="55" spans="1:6" x14ac:dyDescent="0.2">
      <c r="A55" s="48" t="s">
        <v>112</v>
      </c>
      <c r="B55" s="48"/>
      <c r="C55" s="48" t="s">
        <v>298</v>
      </c>
      <c r="D55" s="51">
        <v>9</v>
      </c>
      <c r="E55" s="48"/>
      <c r="F55" s="52">
        <v>10</v>
      </c>
    </row>
    <row r="56" spans="1:6" x14ac:dyDescent="0.2">
      <c r="A56" s="48" t="s">
        <v>113</v>
      </c>
      <c r="B56" s="48"/>
      <c r="C56" s="48" t="s">
        <v>298</v>
      </c>
      <c r="D56" s="51">
        <v>9</v>
      </c>
      <c r="E56" s="48"/>
      <c r="F56" s="52">
        <v>10</v>
      </c>
    </row>
    <row r="57" spans="1:6" x14ac:dyDescent="0.2">
      <c r="A57" s="48" t="s">
        <v>114</v>
      </c>
      <c r="B57" s="48"/>
      <c r="C57" s="48" t="s">
        <v>298</v>
      </c>
      <c r="D57" s="51">
        <v>9</v>
      </c>
      <c r="E57" s="48"/>
      <c r="F57" s="52">
        <v>10</v>
      </c>
    </row>
    <row r="58" spans="1:6" x14ac:dyDescent="0.2">
      <c r="A58" s="48" t="s">
        <v>115</v>
      </c>
      <c r="B58" s="48"/>
      <c r="C58" s="48" t="s">
        <v>298</v>
      </c>
      <c r="D58" s="51">
        <v>9</v>
      </c>
      <c r="E58" s="48"/>
      <c r="F58" s="52">
        <v>10</v>
      </c>
    </row>
    <row r="59" spans="1:6" x14ac:dyDescent="0.2">
      <c r="A59" s="48" t="s">
        <v>116</v>
      </c>
      <c r="B59" s="48"/>
      <c r="C59" s="48" t="s">
        <v>298</v>
      </c>
      <c r="D59" s="51">
        <v>9</v>
      </c>
      <c r="E59" s="48"/>
      <c r="F59" s="52">
        <v>10</v>
      </c>
    </row>
    <row r="60" spans="1:6" x14ac:dyDescent="0.2">
      <c r="A60" s="48" t="s">
        <v>117</v>
      </c>
      <c r="B60" s="48"/>
      <c r="C60" s="48" t="s">
        <v>298</v>
      </c>
      <c r="D60" s="51">
        <v>9</v>
      </c>
      <c r="E60" s="48"/>
      <c r="F60" s="52">
        <v>10</v>
      </c>
    </row>
    <row r="61" spans="1:6" x14ac:dyDescent="0.2">
      <c r="A61" s="48" t="s">
        <v>118</v>
      </c>
      <c r="B61" s="48"/>
      <c r="C61" s="48" t="s">
        <v>298</v>
      </c>
      <c r="D61" s="51">
        <v>9</v>
      </c>
      <c r="E61" s="48"/>
      <c r="F61" s="52">
        <v>10</v>
      </c>
    </row>
    <row r="62" spans="1:6" x14ac:dyDescent="0.2">
      <c r="A62" s="48" t="s">
        <v>119</v>
      </c>
      <c r="B62" s="48"/>
      <c r="C62" s="48" t="s">
        <v>298</v>
      </c>
      <c r="D62" s="51">
        <v>9</v>
      </c>
      <c r="E62" s="48"/>
      <c r="F62" s="52">
        <v>10</v>
      </c>
    </row>
    <row r="63" spans="1:6" x14ac:dyDescent="0.2">
      <c r="A63" s="48" t="s">
        <v>120</v>
      </c>
      <c r="B63" s="48"/>
      <c r="C63" s="48" t="s">
        <v>298</v>
      </c>
      <c r="D63" s="51">
        <v>9</v>
      </c>
      <c r="E63" s="48"/>
      <c r="F63" s="52">
        <v>10</v>
      </c>
    </row>
    <row r="64" spans="1:6" x14ac:dyDescent="0.2">
      <c r="A64" s="48" t="s">
        <v>121</v>
      </c>
      <c r="B64" s="48"/>
      <c r="C64" s="48" t="s">
        <v>298</v>
      </c>
      <c r="D64" s="51">
        <v>9</v>
      </c>
      <c r="E64" s="48"/>
      <c r="F64" s="52">
        <v>10</v>
      </c>
    </row>
    <row r="65" spans="1:6" x14ac:dyDescent="0.2">
      <c r="A65" s="48" t="s">
        <v>122</v>
      </c>
      <c r="B65" s="48"/>
      <c r="C65" s="48" t="s">
        <v>298</v>
      </c>
      <c r="D65" s="51">
        <v>9</v>
      </c>
      <c r="E65" s="48"/>
      <c r="F65" s="52">
        <v>10</v>
      </c>
    </row>
    <row r="66" spans="1:6" x14ac:dyDescent="0.2">
      <c r="A66" s="48" t="s">
        <v>123</v>
      </c>
      <c r="B66" s="48"/>
      <c r="C66" s="48" t="s">
        <v>298</v>
      </c>
      <c r="D66" s="51">
        <v>9</v>
      </c>
      <c r="E66" s="48"/>
      <c r="F66" s="52">
        <v>10</v>
      </c>
    </row>
    <row r="67" spans="1:6" x14ac:dyDescent="0.2">
      <c r="A67" s="48" t="s">
        <v>124</v>
      </c>
      <c r="B67" s="48"/>
      <c r="C67" s="48" t="s">
        <v>298</v>
      </c>
      <c r="D67" s="51">
        <v>9</v>
      </c>
      <c r="E67" s="48"/>
      <c r="F67" s="52">
        <v>10</v>
      </c>
    </row>
    <row r="68" spans="1:6" x14ac:dyDescent="0.2">
      <c r="A68" s="48" t="s">
        <v>125</v>
      </c>
      <c r="B68" s="48"/>
      <c r="C68" s="48" t="s">
        <v>298</v>
      </c>
      <c r="D68" s="51">
        <v>9</v>
      </c>
      <c r="E68" s="48"/>
      <c r="F68" s="52">
        <v>10</v>
      </c>
    </row>
    <row r="69" spans="1:6" x14ac:dyDescent="0.2">
      <c r="A69" s="48" t="s">
        <v>126</v>
      </c>
      <c r="B69" s="48"/>
      <c r="C69" s="48" t="s">
        <v>298</v>
      </c>
      <c r="D69" s="51">
        <v>9</v>
      </c>
      <c r="E69" s="48"/>
      <c r="F69" s="52">
        <v>10</v>
      </c>
    </row>
    <row r="70" spans="1:6" x14ac:dyDescent="0.2">
      <c r="A70" s="48" t="s">
        <v>127</v>
      </c>
      <c r="B70" s="48"/>
      <c r="C70" s="48" t="s">
        <v>298</v>
      </c>
      <c r="D70" s="51">
        <v>9</v>
      </c>
      <c r="E70" s="48"/>
      <c r="F70" s="52">
        <v>10</v>
      </c>
    </row>
    <row r="71" spans="1:6" x14ac:dyDescent="0.2">
      <c r="A71" s="48" t="s">
        <v>128</v>
      </c>
      <c r="B71" s="48"/>
      <c r="C71" s="48" t="s">
        <v>298</v>
      </c>
      <c r="D71" s="51">
        <v>9</v>
      </c>
      <c r="E71" s="48"/>
      <c r="F71" s="52">
        <v>10</v>
      </c>
    </row>
    <row r="72" spans="1:6" x14ac:dyDescent="0.2">
      <c r="A72" s="48" t="s">
        <v>129</v>
      </c>
      <c r="B72" s="48"/>
      <c r="C72" s="48" t="s">
        <v>298</v>
      </c>
      <c r="D72" s="51">
        <v>9</v>
      </c>
      <c r="E72" s="48"/>
      <c r="F72" s="52">
        <v>10</v>
      </c>
    </row>
    <row r="73" spans="1:6" x14ac:dyDescent="0.2">
      <c r="A73" s="48" t="s">
        <v>130</v>
      </c>
      <c r="B73" s="48"/>
      <c r="C73" s="48" t="s">
        <v>298</v>
      </c>
      <c r="D73" s="51">
        <v>9</v>
      </c>
      <c r="E73" s="48"/>
      <c r="F73" s="52">
        <v>10</v>
      </c>
    </row>
    <row r="74" spans="1:6" x14ac:dyDescent="0.2">
      <c r="A74" s="48" t="s">
        <v>131</v>
      </c>
      <c r="B74" s="48"/>
      <c r="C74" s="48" t="s">
        <v>298</v>
      </c>
      <c r="D74" s="51">
        <v>9</v>
      </c>
      <c r="E74" s="48"/>
      <c r="F74" s="52">
        <v>10</v>
      </c>
    </row>
    <row r="75" spans="1:6" x14ac:dyDescent="0.2">
      <c r="A75" s="48" t="s">
        <v>132</v>
      </c>
      <c r="B75" s="48"/>
      <c r="C75" s="48" t="s">
        <v>298</v>
      </c>
      <c r="D75" s="51">
        <v>9</v>
      </c>
      <c r="E75" s="48"/>
      <c r="F75" s="52">
        <v>10</v>
      </c>
    </row>
    <row r="76" spans="1:6" x14ac:dyDescent="0.2">
      <c r="A76" s="48" t="s">
        <v>133</v>
      </c>
      <c r="B76" s="48"/>
      <c r="C76" s="48" t="s">
        <v>298</v>
      </c>
      <c r="D76" s="51">
        <v>9</v>
      </c>
      <c r="E76" s="48"/>
      <c r="F76" s="52">
        <v>10</v>
      </c>
    </row>
    <row r="77" spans="1:6" x14ac:dyDescent="0.2">
      <c r="A77" s="48" t="s">
        <v>134</v>
      </c>
      <c r="B77" s="48"/>
      <c r="C77" s="48" t="s">
        <v>298</v>
      </c>
      <c r="D77" s="51">
        <v>9</v>
      </c>
      <c r="E77" s="48"/>
      <c r="F77" s="52">
        <v>10</v>
      </c>
    </row>
    <row r="78" spans="1:6" x14ac:dyDescent="0.2">
      <c r="A78" s="57"/>
      <c r="B78" s="48"/>
      <c r="C78" s="57"/>
      <c r="D78" s="48"/>
      <c r="E78" s="48"/>
      <c r="F78" s="48"/>
    </row>
    <row r="79" spans="1:6" x14ac:dyDescent="0.2">
      <c r="A79" s="45" t="s">
        <v>135</v>
      </c>
      <c r="B79" s="48"/>
      <c r="C79" s="48"/>
      <c r="D79" s="51"/>
      <c r="E79" s="48"/>
      <c r="F79" s="52"/>
    </row>
    <row r="80" spans="1:6" x14ac:dyDescent="0.2">
      <c r="A80" s="48" t="s">
        <v>136</v>
      </c>
      <c r="B80" s="48"/>
      <c r="C80" s="48" t="s">
        <v>299</v>
      </c>
      <c r="D80" s="51">
        <v>10</v>
      </c>
      <c r="E80" s="48"/>
      <c r="F80" s="52">
        <v>10</v>
      </c>
    </row>
    <row r="81" spans="1:6" x14ac:dyDescent="0.2">
      <c r="A81" s="48" t="s">
        <v>137</v>
      </c>
      <c r="B81" s="48"/>
      <c r="C81" s="48" t="s">
        <v>299</v>
      </c>
      <c r="D81" s="51">
        <v>10</v>
      </c>
      <c r="E81" s="48"/>
      <c r="F81" s="52">
        <v>10</v>
      </c>
    </row>
    <row r="82" spans="1:6" x14ac:dyDescent="0.2">
      <c r="A82" s="48" t="s">
        <v>138</v>
      </c>
      <c r="B82" s="48"/>
      <c r="C82" s="48" t="s">
        <v>299</v>
      </c>
      <c r="D82" s="51">
        <v>10</v>
      </c>
      <c r="E82" s="48"/>
      <c r="F82" s="52">
        <v>10</v>
      </c>
    </row>
    <row r="83" spans="1:6" x14ac:dyDescent="0.2">
      <c r="A83" s="48" t="s">
        <v>139</v>
      </c>
      <c r="B83" s="48"/>
      <c r="C83" s="48" t="s">
        <v>299</v>
      </c>
      <c r="D83" s="51">
        <v>10</v>
      </c>
      <c r="E83" s="48"/>
      <c r="F83" s="52">
        <v>10</v>
      </c>
    </row>
    <row r="84" spans="1:6" x14ac:dyDescent="0.2">
      <c r="A84" s="48" t="s">
        <v>140</v>
      </c>
      <c r="B84" s="48"/>
      <c r="C84" s="48" t="s">
        <v>299</v>
      </c>
      <c r="D84" s="51">
        <v>10</v>
      </c>
      <c r="E84" s="48"/>
      <c r="F84" s="52">
        <v>10</v>
      </c>
    </row>
    <row r="85" spans="1:6" x14ac:dyDescent="0.2">
      <c r="A85" s="48" t="s">
        <v>141</v>
      </c>
      <c r="B85" s="48"/>
      <c r="C85" s="48" t="s">
        <v>299</v>
      </c>
      <c r="D85" s="51">
        <v>10</v>
      </c>
      <c r="E85" s="48"/>
      <c r="F85" s="52">
        <v>10</v>
      </c>
    </row>
    <row r="86" spans="1:6" x14ac:dyDescent="0.2">
      <c r="A86" s="48" t="s">
        <v>254</v>
      </c>
      <c r="B86" s="48"/>
      <c r="C86" s="48" t="s">
        <v>299</v>
      </c>
      <c r="D86" s="51">
        <v>10</v>
      </c>
      <c r="E86" s="48"/>
      <c r="F86" s="52">
        <v>10</v>
      </c>
    </row>
    <row r="87" spans="1:6" x14ac:dyDescent="0.2">
      <c r="A87" s="48" t="s">
        <v>143</v>
      </c>
      <c r="B87" s="48"/>
      <c r="C87" s="48" t="s">
        <v>299</v>
      </c>
      <c r="D87" s="51">
        <v>10</v>
      </c>
      <c r="E87" s="48"/>
      <c r="F87" s="52">
        <v>10</v>
      </c>
    </row>
    <row r="88" spans="1:6" x14ac:dyDescent="0.2">
      <c r="A88" s="48" t="s">
        <v>144</v>
      </c>
      <c r="B88" s="48"/>
      <c r="C88" s="48" t="s">
        <v>299</v>
      </c>
      <c r="D88" s="51">
        <v>10</v>
      </c>
      <c r="E88" s="48"/>
      <c r="F88" s="52">
        <v>10</v>
      </c>
    </row>
    <row r="89" spans="1:6" x14ac:dyDescent="0.2">
      <c r="A89" s="48" t="s">
        <v>145</v>
      </c>
      <c r="B89" s="48"/>
      <c r="C89" s="48" t="s">
        <v>299</v>
      </c>
      <c r="D89" s="51">
        <v>10</v>
      </c>
      <c r="E89" s="48"/>
      <c r="F89" s="52">
        <v>10</v>
      </c>
    </row>
    <row r="90" spans="1:6" x14ac:dyDescent="0.2">
      <c r="A90" s="48" t="s">
        <v>300</v>
      </c>
      <c r="B90" s="48"/>
      <c r="C90" s="48" t="s">
        <v>299</v>
      </c>
      <c r="D90" s="51">
        <v>10</v>
      </c>
      <c r="E90" s="48"/>
      <c r="F90" s="52">
        <v>10</v>
      </c>
    </row>
    <row r="91" spans="1:6" x14ac:dyDescent="0.2">
      <c r="A91" s="48" t="s">
        <v>147</v>
      </c>
      <c r="B91" s="48"/>
      <c r="C91" s="48" t="s">
        <v>299</v>
      </c>
      <c r="D91" s="51">
        <v>10</v>
      </c>
      <c r="E91" s="48"/>
      <c r="F91" s="52">
        <v>10</v>
      </c>
    </row>
    <row r="92" spans="1:6" x14ac:dyDescent="0.2">
      <c r="A92" s="48" t="s">
        <v>148</v>
      </c>
      <c r="B92" s="48"/>
      <c r="C92" s="48" t="s">
        <v>299</v>
      </c>
      <c r="D92" s="51">
        <v>10</v>
      </c>
      <c r="E92" s="48"/>
      <c r="F92" s="52">
        <v>10</v>
      </c>
    </row>
    <row r="93" spans="1:6" x14ac:dyDescent="0.2">
      <c r="A93" s="48" t="s">
        <v>149</v>
      </c>
      <c r="B93" s="48"/>
      <c r="C93" s="48" t="s">
        <v>299</v>
      </c>
      <c r="D93" s="51">
        <v>10</v>
      </c>
      <c r="E93" s="48"/>
      <c r="F93" s="52">
        <v>10</v>
      </c>
    </row>
    <row r="94" spans="1:6" x14ac:dyDescent="0.2">
      <c r="A94" s="48" t="s">
        <v>150</v>
      </c>
      <c r="B94" s="48"/>
      <c r="C94" s="48" t="s">
        <v>299</v>
      </c>
      <c r="D94" s="51">
        <v>10</v>
      </c>
      <c r="E94" s="48"/>
      <c r="F94" s="52">
        <v>10</v>
      </c>
    </row>
    <row r="95" spans="1:6" x14ac:dyDescent="0.2">
      <c r="A95" s="48" t="s">
        <v>151</v>
      </c>
      <c r="B95" s="48"/>
      <c r="C95" s="48" t="s">
        <v>299</v>
      </c>
      <c r="D95" s="51">
        <v>10</v>
      </c>
      <c r="E95" s="48"/>
      <c r="F95" s="52">
        <v>10</v>
      </c>
    </row>
    <row r="96" spans="1:6" x14ac:dyDescent="0.2">
      <c r="A96" s="48" t="s">
        <v>152</v>
      </c>
      <c r="B96" s="48"/>
      <c r="C96" s="48" t="s">
        <v>299</v>
      </c>
      <c r="D96" s="51">
        <v>10</v>
      </c>
      <c r="E96" s="48"/>
      <c r="F96" s="52">
        <v>10</v>
      </c>
    </row>
    <row r="97" spans="1:6" x14ac:dyDescent="0.2">
      <c r="A97" s="48" t="s">
        <v>153</v>
      </c>
      <c r="B97" s="48"/>
      <c r="C97" s="48" t="s">
        <v>299</v>
      </c>
      <c r="D97" s="51">
        <v>10</v>
      </c>
      <c r="E97" s="48"/>
      <c r="F97" s="52">
        <v>10</v>
      </c>
    </row>
    <row r="98" spans="1:6" x14ac:dyDescent="0.2">
      <c r="A98" s="48" t="s">
        <v>154</v>
      </c>
      <c r="B98" s="48"/>
      <c r="C98" s="48" t="s">
        <v>299</v>
      </c>
      <c r="D98" s="51">
        <v>10</v>
      </c>
      <c r="E98" s="48"/>
      <c r="F98" s="52">
        <v>10</v>
      </c>
    </row>
    <row r="99" spans="1:6" x14ac:dyDescent="0.2">
      <c r="A99" s="48" t="s">
        <v>155</v>
      </c>
      <c r="B99" s="48"/>
      <c r="C99" s="48" t="s">
        <v>299</v>
      </c>
      <c r="D99" s="51">
        <v>10</v>
      </c>
      <c r="E99" s="48"/>
      <c r="F99" s="52">
        <v>10</v>
      </c>
    </row>
    <row r="100" spans="1:6" x14ac:dyDescent="0.2">
      <c r="A100" s="48" t="s">
        <v>156</v>
      </c>
      <c r="B100" s="48"/>
      <c r="C100" s="48" t="s">
        <v>299</v>
      </c>
      <c r="D100" s="51">
        <v>10</v>
      </c>
      <c r="E100" s="48"/>
      <c r="F100" s="52">
        <v>10</v>
      </c>
    </row>
    <row r="101" spans="1:6" x14ac:dyDescent="0.2">
      <c r="A101" s="48" t="s">
        <v>157</v>
      </c>
      <c r="B101" s="48"/>
      <c r="C101" s="48" t="s">
        <v>299</v>
      </c>
      <c r="D101" s="51">
        <v>10</v>
      </c>
      <c r="E101" s="48"/>
      <c r="F101" s="52">
        <v>10</v>
      </c>
    </row>
    <row r="102" spans="1:6" x14ac:dyDescent="0.2">
      <c r="A102" s="48" t="s">
        <v>158</v>
      </c>
      <c r="B102" s="48"/>
      <c r="C102" s="48" t="s">
        <v>299</v>
      </c>
      <c r="D102" s="51">
        <v>10</v>
      </c>
      <c r="E102" s="48"/>
      <c r="F102" s="52">
        <v>10</v>
      </c>
    </row>
    <row r="103" spans="1:6" x14ac:dyDescent="0.2">
      <c r="A103" s="48" t="s">
        <v>159</v>
      </c>
      <c r="B103" s="48"/>
      <c r="C103" s="48" t="s">
        <v>299</v>
      </c>
      <c r="D103" s="51">
        <v>10</v>
      </c>
      <c r="E103" s="48"/>
      <c r="F103" s="52">
        <v>10</v>
      </c>
    </row>
    <row r="104" spans="1:6" x14ac:dyDescent="0.2">
      <c r="A104" s="48" t="s">
        <v>160</v>
      </c>
      <c r="B104" s="48"/>
      <c r="C104" s="48" t="s">
        <v>299</v>
      </c>
      <c r="D104" s="51">
        <v>10</v>
      </c>
      <c r="E104" s="48"/>
      <c r="F104" s="52">
        <v>10</v>
      </c>
    </row>
    <row r="105" spans="1:6" x14ac:dyDescent="0.2">
      <c r="A105" s="48" t="s">
        <v>161</v>
      </c>
      <c r="B105" s="48"/>
      <c r="C105" s="48" t="s">
        <v>299</v>
      </c>
      <c r="D105" s="51">
        <v>10</v>
      </c>
      <c r="E105" s="48"/>
      <c r="F105" s="52">
        <v>10</v>
      </c>
    </row>
    <row r="106" spans="1:6" x14ac:dyDescent="0.2">
      <c r="A106" s="48" t="s">
        <v>162</v>
      </c>
      <c r="B106" s="48"/>
      <c r="C106" s="48" t="s">
        <v>299</v>
      </c>
      <c r="D106" s="51">
        <v>10</v>
      </c>
      <c r="E106" s="48"/>
      <c r="F106" s="52">
        <v>10</v>
      </c>
    </row>
    <row r="107" spans="1:6" x14ac:dyDescent="0.2">
      <c r="A107" s="48" t="s">
        <v>163</v>
      </c>
      <c r="B107" s="48"/>
      <c r="C107" s="48" t="s">
        <v>299</v>
      </c>
      <c r="D107" s="51">
        <v>10</v>
      </c>
      <c r="E107" s="48"/>
      <c r="F107" s="52">
        <v>10</v>
      </c>
    </row>
    <row r="108" spans="1:6" x14ac:dyDescent="0.2">
      <c r="A108" s="48"/>
      <c r="B108" s="48"/>
      <c r="C108" s="48"/>
      <c r="D108" s="51"/>
      <c r="E108" s="48"/>
      <c r="F108" s="52"/>
    </row>
    <row r="109" spans="1:6" x14ac:dyDescent="0.2">
      <c r="A109" s="45" t="s">
        <v>164</v>
      </c>
      <c r="B109" s="45"/>
      <c r="C109" s="51"/>
      <c r="D109" s="51"/>
      <c r="E109" s="48"/>
      <c r="F109" s="52"/>
    </row>
    <row r="110" spans="1:6" x14ac:dyDescent="0.2">
      <c r="A110" s="48" t="s">
        <v>165</v>
      </c>
      <c r="B110" s="48"/>
      <c r="C110" s="53" t="s">
        <v>175</v>
      </c>
      <c r="D110" s="51">
        <v>10</v>
      </c>
      <c r="E110" s="48"/>
      <c r="F110" s="52">
        <v>10</v>
      </c>
    </row>
    <row r="111" spans="1:6" x14ac:dyDescent="0.2">
      <c r="A111" s="48" t="s">
        <v>166</v>
      </c>
      <c r="B111" s="48"/>
      <c r="C111" s="53" t="s">
        <v>301</v>
      </c>
      <c r="D111" s="51">
        <v>10</v>
      </c>
      <c r="E111" s="48"/>
      <c r="F111" s="52">
        <v>10</v>
      </c>
    </row>
    <row r="112" spans="1:6" x14ac:dyDescent="0.2">
      <c r="A112" s="48" t="s">
        <v>167</v>
      </c>
      <c r="B112" s="48"/>
      <c r="C112" s="53" t="s">
        <v>301</v>
      </c>
      <c r="D112" s="51">
        <v>10</v>
      </c>
      <c r="E112" s="48"/>
      <c r="F112" s="52">
        <v>10</v>
      </c>
    </row>
    <row r="113" spans="1:6" x14ac:dyDescent="0.2">
      <c r="A113" s="48" t="s">
        <v>168</v>
      </c>
      <c r="B113" s="48"/>
      <c r="C113" s="53" t="s">
        <v>173</v>
      </c>
      <c r="D113" s="51">
        <v>9.5</v>
      </c>
      <c r="E113" s="48"/>
      <c r="F113" s="52">
        <v>9.5</v>
      </c>
    </row>
    <row r="114" spans="1:6" x14ac:dyDescent="0.2">
      <c r="A114" s="48" t="s">
        <v>169</v>
      </c>
      <c r="B114" s="48"/>
      <c r="C114" s="53" t="s">
        <v>275</v>
      </c>
      <c r="D114" s="51">
        <v>9</v>
      </c>
      <c r="E114" s="48"/>
      <c r="F114" s="52">
        <v>9</v>
      </c>
    </row>
    <row r="115" spans="1:6" x14ac:dyDescent="0.2">
      <c r="A115" s="48" t="s">
        <v>170</v>
      </c>
      <c r="B115" s="48"/>
      <c r="C115" s="53" t="s">
        <v>302</v>
      </c>
      <c r="D115" s="51">
        <v>9</v>
      </c>
      <c r="E115" s="48"/>
      <c r="F115" s="52">
        <v>9</v>
      </c>
    </row>
    <row r="116" spans="1:6" x14ac:dyDescent="0.2">
      <c r="A116" s="48" t="s">
        <v>171</v>
      </c>
      <c r="B116" s="48"/>
      <c r="C116" s="53" t="s">
        <v>175</v>
      </c>
      <c r="D116" s="51">
        <v>10</v>
      </c>
      <c r="E116" s="48"/>
      <c r="F116" s="52">
        <v>10</v>
      </c>
    </row>
    <row r="117" spans="1:6" x14ac:dyDescent="0.2">
      <c r="A117" s="48" t="s">
        <v>172</v>
      </c>
      <c r="B117" s="48"/>
      <c r="C117" s="53" t="s">
        <v>301</v>
      </c>
      <c r="D117" s="51">
        <v>10</v>
      </c>
      <c r="E117" s="48"/>
      <c r="F117" s="52">
        <v>10</v>
      </c>
    </row>
    <row r="118" spans="1:6" x14ac:dyDescent="0.2">
      <c r="A118" s="48"/>
      <c r="B118" s="48"/>
      <c r="C118" s="53" t="s">
        <v>302</v>
      </c>
      <c r="D118" s="51">
        <v>9</v>
      </c>
      <c r="E118" s="48"/>
      <c r="F118" s="52">
        <v>9</v>
      </c>
    </row>
    <row r="119" spans="1:6" x14ac:dyDescent="0.2">
      <c r="A119" s="48" t="s">
        <v>173</v>
      </c>
      <c r="B119" s="48"/>
      <c r="C119" s="53" t="s">
        <v>173</v>
      </c>
      <c r="D119" s="51">
        <v>9.5</v>
      </c>
      <c r="E119" s="48"/>
      <c r="F119" s="52">
        <v>9.5</v>
      </c>
    </row>
    <row r="120" spans="1:6" x14ac:dyDescent="0.2">
      <c r="A120" s="48" t="s">
        <v>174</v>
      </c>
      <c r="B120" s="48"/>
      <c r="C120" s="53" t="s">
        <v>301</v>
      </c>
      <c r="D120" s="51">
        <v>10</v>
      </c>
      <c r="E120" s="48"/>
      <c r="F120" s="52">
        <v>10</v>
      </c>
    </row>
    <row r="121" spans="1:6" x14ac:dyDescent="0.2">
      <c r="A121" s="48" t="s">
        <v>175</v>
      </c>
      <c r="B121" s="48"/>
      <c r="C121" s="53" t="s">
        <v>175</v>
      </c>
      <c r="D121" s="51">
        <v>10</v>
      </c>
      <c r="E121" s="48"/>
      <c r="F121" s="52">
        <v>10</v>
      </c>
    </row>
    <row r="122" spans="1:6" x14ac:dyDescent="0.2">
      <c r="A122" s="48" t="s">
        <v>176</v>
      </c>
      <c r="B122" s="48"/>
      <c r="C122" s="53" t="s">
        <v>301</v>
      </c>
      <c r="D122" s="51">
        <v>10</v>
      </c>
      <c r="E122" s="48"/>
      <c r="F122" s="52">
        <v>10</v>
      </c>
    </row>
    <row r="123" spans="1:6" x14ac:dyDescent="0.2">
      <c r="A123" s="48" t="s">
        <v>177</v>
      </c>
      <c r="B123" s="48"/>
      <c r="C123" s="53" t="s">
        <v>303</v>
      </c>
      <c r="D123" s="51">
        <v>10</v>
      </c>
      <c r="E123" s="48"/>
      <c r="F123" s="52">
        <v>10</v>
      </c>
    </row>
    <row r="124" spans="1:6" x14ac:dyDescent="0.2">
      <c r="A124" s="48" t="s">
        <v>178</v>
      </c>
      <c r="B124" s="48"/>
      <c r="C124" s="53" t="s">
        <v>275</v>
      </c>
      <c r="D124" s="51">
        <v>9</v>
      </c>
      <c r="E124" s="48"/>
      <c r="F124" s="52">
        <v>9</v>
      </c>
    </row>
    <row r="125" spans="1:6" x14ac:dyDescent="0.2">
      <c r="A125" s="48" t="s">
        <v>179</v>
      </c>
      <c r="B125" s="48"/>
      <c r="C125" s="53" t="s">
        <v>302</v>
      </c>
      <c r="D125" s="51">
        <v>9</v>
      </c>
      <c r="E125" s="48"/>
      <c r="F125" s="52">
        <v>9</v>
      </c>
    </row>
    <row r="126" spans="1:6" x14ac:dyDescent="0.2">
      <c r="A126" s="48"/>
      <c r="B126" s="48"/>
      <c r="C126" s="53" t="s">
        <v>175</v>
      </c>
      <c r="D126" s="51">
        <v>10</v>
      </c>
      <c r="E126" s="48"/>
      <c r="F126" s="52">
        <v>10</v>
      </c>
    </row>
    <row r="127" spans="1:6" x14ac:dyDescent="0.2">
      <c r="A127" s="48"/>
      <c r="B127" s="48"/>
      <c r="C127" s="53" t="s">
        <v>275</v>
      </c>
      <c r="D127" s="51">
        <v>9</v>
      </c>
      <c r="E127" s="48"/>
      <c r="F127" s="52">
        <v>9</v>
      </c>
    </row>
    <row r="128" spans="1:6" x14ac:dyDescent="0.2">
      <c r="A128" s="48" t="s">
        <v>180</v>
      </c>
      <c r="B128" s="48"/>
      <c r="C128" s="53" t="s">
        <v>302</v>
      </c>
      <c r="D128" s="51">
        <v>9</v>
      </c>
      <c r="E128" s="48"/>
      <c r="F128" s="52">
        <v>9</v>
      </c>
    </row>
    <row r="129" spans="1:6" x14ac:dyDescent="0.2">
      <c r="A129" s="48"/>
      <c r="B129" s="48"/>
      <c r="C129" s="53" t="s">
        <v>275</v>
      </c>
      <c r="D129" s="51">
        <v>9</v>
      </c>
      <c r="E129" s="48"/>
      <c r="F129" s="52">
        <v>9</v>
      </c>
    </row>
    <row r="130" spans="1:6" x14ac:dyDescent="0.2">
      <c r="A130" s="48" t="s">
        <v>181</v>
      </c>
      <c r="B130" s="48"/>
      <c r="C130" s="53" t="s">
        <v>302</v>
      </c>
      <c r="D130" s="51">
        <v>9</v>
      </c>
      <c r="E130" s="45"/>
      <c r="F130" s="52">
        <v>9</v>
      </c>
    </row>
    <row r="131" spans="1:6" x14ac:dyDescent="0.2">
      <c r="A131" s="57"/>
      <c r="B131" s="51"/>
      <c r="C131" s="48"/>
      <c r="D131" s="48"/>
      <c r="E131" s="51"/>
      <c r="F131" s="48"/>
    </row>
    <row r="132" spans="1:6" x14ac:dyDescent="0.2">
      <c r="A132" s="45" t="s">
        <v>182</v>
      </c>
      <c r="B132" s="48"/>
      <c r="C132" s="48"/>
      <c r="D132" s="51"/>
      <c r="E132" s="48"/>
      <c r="F132" s="52"/>
    </row>
    <row r="133" spans="1:6" x14ac:dyDescent="0.2">
      <c r="A133" s="48" t="s">
        <v>183</v>
      </c>
      <c r="B133" s="48"/>
      <c r="C133" s="48" t="s">
        <v>192</v>
      </c>
      <c r="D133" s="51">
        <v>10</v>
      </c>
      <c r="E133" s="48"/>
      <c r="F133" s="52">
        <v>10</v>
      </c>
    </row>
    <row r="134" spans="1:6" x14ac:dyDescent="0.2">
      <c r="A134" s="48" t="s">
        <v>184</v>
      </c>
      <c r="B134" s="48"/>
      <c r="C134" s="48" t="s">
        <v>184</v>
      </c>
      <c r="D134" s="51">
        <v>10</v>
      </c>
      <c r="E134" s="48"/>
      <c r="F134" s="52">
        <v>10</v>
      </c>
    </row>
    <row r="135" spans="1:6" x14ac:dyDescent="0.2">
      <c r="A135" s="48" t="s">
        <v>185</v>
      </c>
      <c r="B135" s="48"/>
      <c r="C135" s="48" t="s">
        <v>304</v>
      </c>
      <c r="D135" s="51">
        <v>10</v>
      </c>
      <c r="E135" s="48"/>
      <c r="F135" s="52">
        <v>10</v>
      </c>
    </row>
    <row r="136" spans="1:6" x14ac:dyDescent="0.2">
      <c r="A136" s="48" t="s">
        <v>186</v>
      </c>
      <c r="B136" s="48"/>
      <c r="C136" s="48" t="s">
        <v>186</v>
      </c>
      <c r="D136" s="51">
        <v>10</v>
      </c>
      <c r="E136" s="48"/>
      <c r="F136" s="52">
        <v>10</v>
      </c>
    </row>
    <row r="137" spans="1:6" x14ac:dyDescent="0.2">
      <c r="A137" s="48"/>
      <c r="B137" s="48"/>
      <c r="C137" s="48" t="s">
        <v>192</v>
      </c>
      <c r="D137" s="51">
        <v>10</v>
      </c>
      <c r="E137" s="48"/>
      <c r="F137" s="52">
        <v>10</v>
      </c>
    </row>
    <row r="138" spans="1:6" x14ac:dyDescent="0.2">
      <c r="A138" s="48" t="s">
        <v>187</v>
      </c>
      <c r="B138" s="48"/>
      <c r="C138" s="48" t="s">
        <v>304</v>
      </c>
      <c r="D138" s="51">
        <v>10</v>
      </c>
      <c r="E138" s="48"/>
      <c r="F138" s="52">
        <v>10</v>
      </c>
    </row>
    <row r="139" spans="1:6" x14ac:dyDescent="0.2">
      <c r="A139" s="48" t="s">
        <v>188</v>
      </c>
      <c r="B139" s="48"/>
      <c r="C139" s="48" t="s">
        <v>192</v>
      </c>
      <c r="D139" s="51">
        <v>10</v>
      </c>
      <c r="E139" s="48"/>
      <c r="F139" s="52">
        <v>10</v>
      </c>
    </row>
    <row r="140" spans="1:6" x14ac:dyDescent="0.2">
      <c r="A140" s="48" t="s">
        <v>189</v>
      </c>
      <c r="B140" s="48"/>
      <c r="C140" s="48" t="s">
        <v>304</v>
      </c>
      <c r="D140" s="51">
        <v>10</v>
      </c>
      <c r="E140" s="48"/>
      <c r="F140" s="52">
        <v>10</v>
      </c>
    </row>
    <row r="141" spans="1:6" x14ac:dyDescent="0.2">
      <c r="A141" s="48" t="s">
        <v>190</v>
      </c>
      <c r="B141" s="48"/>
      <c r="C141" s="48" t="s">
        <v>304</v>
      </c>
      <c r="D141" s="51">
        <v>10</v>
      </c>
      <c r="E141" s="48"/>
      <c r="F141" s="52">
        <v>10</v>
      </c>
    </row>
    <row r="142" spans="1:6" x14ac:dyDescent="0.2">
      <c r="A142" s="48" t="s">
        <v>191</v>
      </c>
      <c r="B142" s="48"/>
      <c r="C142" s="48" t="s">
        <v>304</v>
      </c>
      <c r="D142" s="51">
        <v>10</v>
      </c>
      <c r="E142" s="48"/>
      <c r="F142" s="52">
        <v>10</v>
      </c>
    </row>
    <row r="143" spans="1:6" x14ac:dyDescent="0.2">
      <c r="A143" s="48" t="s">
        <v>192</v>
      </c>
      <c r="B143" s="48"/>
      <c r="C143" s="48" t="s">
        <v>192</v>
      </c>
      <c r="D143" s="51">
        <v>10</v>
      </c>
      <c r="E143" s="48"/>
      <c r="F143" s="52">
        <v>10</v>
      </c>
    </row>
    <row r="144" spans="1:6" x14ac:dyDescent="0.2">
      <c r="A144" s="48" t="s">
        <v>193</v>
      </c>
      <c r="B144" s="48"/>
      <c r="C144" s="48" t="s">
        <v>304</v>
      </c>
      <c r="D144" s="51">
        <v>10</v>
      </c>
      <c r="E144" s="48"/>
      <c r="F144" s="52">
        <v>10</v>
      </c>
    </row>
    <row r="145" spans="1:6" x14ac:dyDescent="0.2">
      <c r="A145" s="48" t="s">
        <v>194</v>
      </c>
      <c r="B145" s="48"/>
      <c r="C145" s="48" t="s">
        <v>192</v>
      </c>
      <c r="D145" s="51">
        <v>10</v>
      </c>
      <c r="E145" s="48"/>
      <c r="F145" s="52">
        <v>10</v>
      </c>
    </row>
    <row r="146" spans="1:6" x14ac:dyDescent="0.2">
      <c r="A146" s="48"/>
      <c r="B146" s="48"/>
      <c r="C146" s="48" t="s">
        <v>304</v>
      </c>
      <c r="D146" s="51">
        <v>10</v>
      </c>
      <c r="E146" s="48"/>
      <c r="F146" s="52">
        <v>10</v>
      </c>
    </row>
    <row r="147" spans="1:6" x14ac:dyDescent="0.2">
      <c r="A147" s="48" t="s">
        <v>195</v>
      </c>
      <c r="B147" s="48"/>
      <c r="C147" s="48" t="s">
        <v>192</v>
      </c>
      <c r="D147" s="51">
        <v>10</v>
      </c>
      <c r="E147" s="48"/>
      <c r="F147" s="52">
        <v>10</v>
      </c>
    </row>
    <row r="148" spans="1:6" x14ac:dyDescent="0.2">
      <c r="A148" s="48" t="s">
        <v>196</v>
      </c>
      <c r="B148" s="48"/>
      <c r="C148" s="48" t="s">
        <v>192</v>
      </c>
      <c r="D148" s="51">
        <v>10</v>
      </c>
      <c r="E148" s="48"/>
      <c r="F148" s="52">
        <v>10</v>
      </c>
    </row>
    <row r="149" spans="1:6" x14ac:dyDescent="0.2">
      <c r="A149" s="48" t="s">
        <v>197</v>
      </c>
      <c r="B149" s="48"/>
      <c r="C149" s="48" t="s">
        <v>304</v>
      </c>
      <c r="D149" s="51">
        <v>10</v>
      </c>
      <c r="E149" s="48"/>
      <c r="F149" s="52">
        <v>10</v>
      </c>
    </row>
    <row r="150" spans="1:6" x14ac:dyDescent="0.2">
      <c r="A150" s="48" t="s">
        <v>198</v>
      </c>
      <c r="B150" s="48"/>
      <c r="C150" s="48" t="s">
        <v>305</v>
      </c>
      <c r="D150" s="51">
        <v>10</v>
      </c>
      <c r="E150" s="48"/>
      <c r="F150" s="52">
        <v>10</v>
      </c>
    </row>
    <row r="151" spans="1:6" x14ac:dyDescent="0.2">
      <c r="A151" s="48" t="s">
        <v>199</v>
      </c>
      <c r="B151" s="48"/>
      <c r="C151" s="48" t="s">
        <v>305</v>
      </c>
      <c r="D151" s="51">
        <v>10</v>
      </c>
      <c r="E151" s="48"/>
      <c r="F151" s="52">
        <v>10</v>
      </c>
    </row>
    <row r="152" spans="1:6" x14ac:dyDescent="0.2">
      <c r="A152" s="94"/>
      <c r="B152" s="94"/>
      <c r="C152" s="94"/>
      <c r="D152" s="95"/>
      <c r="E152" s="94"/>
      <c r="F152" s="96"/>
    </row>
    <row r="153" spans="1:6" x14ac:dyDescent="0.2">
      <c r="A153" s="45" t="s">
        <v>200</v>
      </c>
      <c r="B153" s="48"/>
      <c r="C153" s="48"/>
      <c r="D153" s="51"/>
      <c r="E153" s="48"/>
      <c r="F153" s="52"/>
    </row>
    <row r="154" spans="1:6" x14ac:dyDescent="0.2">
      <c r="A154" s="48" t="s">
        <v>201</v>
      </c>
      <c r="B154" s="48"/>
      <c r="C154" s="48" t="s">
        <v>306</v>
      </c>
      <c r="D154" s="51">
        <v>10</v>
      </c>
      <c r="E154" s="48"/>
      <c r="F154" s="52">
        <v>10</v>
      </c>
    </row>
    <row r="155" spans="1:6" x14ac:dyDescent="0.2">
      <c r="A155" s="48" t="s">
        <v>202</v>
      </c>
      <c r="B155" s="48"/>
      <c r="C155" s="48" t="s">
        <v>306</v>
      </c>
      <c r="D155" s="51">
        <v>10</v>
      </c>
      <c r="E155" s="48"/>
      <c r="F155" s="52">
        <v>10</v>
      </c>
    </row>
    <row r="156" spans="1:6" x14ac:dyDescent="0.2">
      <c r="A156" s="48" t="s">
        <v>203</v>
      </c>
      <c r="B156" s="48"/>
      <c r="C156" s="48" t="s">
        <v>306</v>
      </c>
      <c r="D156" s="51">
        <v>10</v>
      </c>
      <c r="E156" s="48"/>
      <c r="F156" s="52">
        <v>10</v>
      </c>
    </row>
    <row r="157" spans="1:6" x14ac:dyDescent="0.2">
      <c r="A157" s="48" t="s">
        <v>204</v>
      </c>
      <c r="B157" s="48"/>
      <c r="C157" s="48" t="s">
        <v>306</v>
      </c>
      <c r="D157" s="51">
        <v>10</v>
      </c>
      <c r="E157" s="48"/>
      <c r="F157" s="52">
        <v>10</v>
      </c>
    </row>
    <row r="158" spans="1:6" x14ac:dyDescent="0.2">
      <c r="A158" s="48" t="s">
        <v>205</v>
      </c>
      <c r="B158" s="48"/>
      <c r="C158" s="48" t="s">
        <v>306</v>
      </c>
      <c r="D158" s="51">
        <v>10</v>
      </c>
      <c r="E158" s="48"/>
      <c r="F158" s="52">
        <v>10</v>
      </c>
    </row>
    <row r="159" spans="1:6" x14ac:dyDescent="0.2">
      <c r="A159" s="48" t="s">
        <v>206</v>
      </c>
      <c r="B159" s="48"/>
      <c r="C159" s="48" t="s">
        <v>306</v>
      </c>
      <c r="D159" s="51">
        <v>10</v>
      </c>
      <c r="E159" s="48"/>
      <c r="F159" s="52">
        <v>10</v>
      </c>
    </row>
    <row r="160" spans="1:6" x14ac:dyDescent="0.2">
      <c r="A160" s="48" t="s">
        <v>207</v>
      </c>
      <c r="B160" s="48"/>
      <c r="C160" s="48" t="s">
        <v>306</v>
      </c>
      <c r="D160" s="51">
        <v>10</v>
      </c>
      <c r="E160" s="48"/>
      <c r="F160" s="52">
        <v>10</v>
      </c>
    </row>
    <row r="161" spans="1:6" x14ac:dyDescent="0.2">
      <c r="A161" s="48" t="s">
        <v>208</v>
      </c>
      <c r="B161" s="48"/>
      <c r="C161" s="48" t="s">
        <v>306</v>
      </c>
      <c r="D161" s="51">
        <v>10</v>
      </c>
      <c r="E161" s="48"/>
      <c r="F161" s="52">
        <v>10</v>
      </c>
    </row>
    <row r="162" spans="1:6" x14ac:dyDescent="0.2">
      <c r="A162" s="48" t="s">
        <v>209</v>
      </c>
      <c r="B162" s="48"/>
      <c r="C162" s="48" t="s">
        <v>306</v>
      </c>
      <c r="D162" s="51">
        <v>10</v>
      </c>
      <c r="E162" s="48"/>
      <c r="F162" s="52">
        <v>10</v>
      </c>
    </row>
    <row r="163" spans="1:6" x14ac:dyDescent="0.2">
      <c r="A163" s="48"/>
      <c r="B163" s="48"/>
      <c r="C163" s="48"/>
      <c r="D163" s="51"/>
      <c r="E163" s="48"/>
      <c r="F163" s="51"/>
    </row>
    <row r="164" spans="1:6" x14ac:dyDescent="0.2">
      <c r="A164" s="46" t="s">
        <v>307</v>
      </c>
      <c r="B164" s="45"/>
      <c r="C164" s="46"/>
      <c r="D164" s="45"/>
      <c r="E164" s="45"/>
      <c r="F164" s="45"/>
    </row>
    <row r="165" spans="1:6" x14ac:dyDescent="0.2">
      <c r="A165" s="46" t="s">
        <v>308</v>
      </c>
      <c r="B165" s="48"/>
      <c r="C165" s="46"/>
      <c r="D165" s="48"/>
      <c r="E165" s="48"/>
      <c r="F165" s="48"/>
    </row>
    <row r="166" spans="1:6" x14ac:dyDescent="0.2">
      <c r="A166" s="48"/>
      <c r="B166" s="48"/>
      <c r="C166" s="48"/>
      <c r="D166" s="48"/>
      <c r="E166" s="48"/>
      <c r="F166" s="48"/>
    </row>
    <row r="167" spans="1:6" x14ac:dyDescent="0.2">
      <c r="A167" s="48"/>
      <c r="B167" s="48"/>
      <c r="C167" s="48"/>
      <c r="D167" s="48"/>
      <c r="E167" s="48"/>
      <c r="F167" s="48"/>
    </row>
    <row r="168" spans="1:6" x14ac:dyDescent="0.2">
      <c r="A168" s="48"/>
      <c r="B168" s="48"/>
      <c r="C168" s="48"/>
      <c r="D168" s="48"/>
      <c r="E168" s="48"/>
      <c r="F168" s="48"/>
    </row>
    <row r="169" spans="1:6" x14ac:dyDescent="0.2">
      <c r="A169" s="45"/>
      <c r="B169" s="45"/>
      <c r="C169" s="45"/>
      <c r="D169" s="45"/>
      <c r="E169" s="45"/>
      <c r="F169" s="45"/>
    </row>
    <row r="170" spans="1:6" x14ac:dyDescent="0.2">
      <c r="A170" s="45"/>
      <c r="B170" s="45"/>
      <c r="C170" s="45"/>
      <c r="D170" s="45"/>
      <c r="E170" s="45"/>
      <c r="F170" s="45"/>
    </row>
    <row r="171" spans="1:6" x14ac:dyDescent="0.2">
      <c r="A171" s="48"/>
      <c r="B171" s="48"/>
      <c r="C171" s="48"/>
      <c r="D171" s="48"/>
      <c r="E171" s="48"/>
      <c r="F171" s="48"/>
    </row>
    <row r="172" spans="1:6" x14ac:dyDescent="0.2">
      <c r="A172" s="48"/>
      <c r="B172" s="48"/>
      <c r="C172" s="48"/>
      <c r="D172" s="48"/>
      <c r="E172" s="48"/>
      <c r="F172" s="48"/>
    </row>
    <row r="173" spans="1:6" x14ac:dyDescent="0.2">
      <c r="A173" s="48"/>
      <c r="B173" s="48"/>
      <c r="C173" s="48"/>
      <c r="D173" s="48"/>
      <c r="E173" s="48"/>
      <c r="F173" s="48"/>
    </row>
    <row r="174" spans="1:6" x14ac:dyDescent="0.2">
      <c r="A174" s="48"/>
      <c r="B174" s="48"/>
      <c r="C174" s="48"/>
      <c r="D174" s="48"/>
      <c r="E174" s="48"/>
      <c r="F174" s="48"/>
    </row>
    <row r="175" spans="1:6" x14ac:dyDescent="0.2">
      <c r="A175" s="48"/>
      <c r="B175" s="48"/>
      <c r="C175" s="48"/>
      <c r="D175" s="48"/>
      <c r="E175" s="48"/>
      <c r="F175" s="48"/>
    </row>
    <row r="176" spans="1:6" x14ac:dyDescent="0.2">
      <c r="A176" s="48"/>
      <c r="B176" s="48"/>
      <c r="C176" s="48"/>
      <c r="D176" s="48"/>
      <c r="E176" s="48"/>
      <c r="F176" s="48"/>
    </row>
    <row r="177" spans="1:6" x14ac:dyDescent="0.2">
      <c r="A177" s="48"/>
      <c r="B177" s="48"/>
      <c r="C177" s="48"/>
      <c r="D177" s="48"/>
      <c r="E177" s="48"/>
      <c r="F177" s="48"/>
    </row>
    <row r="178" spans="1:6" x14ac:dyDescent="0.2">
      <c r="A178" s="48"/>
      <c r="B178" s="48"/>
      <c r="C178" s="48"/>
      <c r="D178" s="48"/>
      <c r="E178" s="48"/>
      <c r="F178" s="48"/>
    </row>
    <row r="179" spans="1:6" x14ac:dyDescent="0.2">
      <c r="A179" s="48"/>
      <c r="B179" s="48"/>
      <c r="C179" s="48"/>
      <c r="D179" s="48"/>
      <c r="E179" s="48"/>
      <c r="F179" s="48"/>
    </row>
    <row r="180" spans="1:6" ht="14.25" x14ac:dyDescent="0.2">
      <c r="A180" s="48"/>
      <c r="B180" s="54"/>
      <c r="C180" s="48"/>
      <c r="D180" s="56"/>
      <c r="E180" s="55"/>
      <c r="F180" s="47"/>
    </row>
    <row r="181" spans="1:6" x14ac:dyDescent="0.2">
      <c r="A181" s="48"/>
      <c r="B181" s="57"/>
      <c r="C181" s="48"/>
      <c r="D181" s="56"/>
      <c r="E181" s="55"/>
      <c r="F181" s="47"/>
    </row>
    <row r="182" spans="1:6" x14ac:dyDescent="0.2">
      <c r="A182" s="48"/>
      <c r="B182" s="91"/>
      <c r="C182" s="48"/>
      <c r="D182" s="91"/>
      <c r="E182" s="91"/>
      <c r="F182" s="91"/>
    </row>
    <row r="183" spans="1:6" x14ac:dyDescent="0.2">
      <c r="A183" s="48"/>
      <c r="B183" s="91"/>
      <c r="C183" s="48"/>
      <c r="D183" s="91"/>
      <c r="E183" s="91"/>
      <c r="F183" s="91"/>
    </row>
    <row r="184" spans="1:6" x14ac:dyDescent="0.2">
      <c r="A184" s="55"/>
      <c r="B184" s="55"/>
      <c r="C184" s="55"/>
      <c r="D184" s="56"/>
      <c r="E184" s="58"/>
      <c r="F184" s="56"/>
    </row>
    <row r="185" spans="1:6" x14ac:dyDescent="0.2">
      <c r="A185" s="55"/>
      <c r="B185" s="55"/>
      <c r="C185" s="55"/>
      <c r="D185" s="56"/>
      <c r="E185" s="58"/>
      <c r="F185" s="56"/>
    </row>
    <row r="186" spans="1:6" ht="14.25" x14ac:dyDescent="0.2">
      <c r="A186" s="54"/>
      <c r="B186" s="91"/>
      <c r="C186" s="54"/>
      <c r="D186" s="56"/>
      <c r="E186" s="58"/>
      <c r="F186" s="56"/>
    </row>
    <row r="187" spans="1:6" ht="14.25" x14ac:dyDescent="0.2">
      <c r="A187" s="54"/>
      <c r="B187" s="91"/>
      <c r="C187" s="54"/>
      <c r="D187" s="56"/>
      <c r="E187" s="58"/>
      <c r="F187" s="56"/>
    </row>
    <row r="188" spans="1:6" x14ac:dyDescent="0.2">
      <c r="A188" s="58"/>
      <c r="B188" s="58"/>
      <c r="C188" s="58"/>
      <c r="D188" s="56"/>
      <c r="E188" s="58"/>
      <c r="F188" s="56"/>
    </row>
    <row r="189" spans="1:6" x14ac:dyDescent="0.2">
      <c r="A189" s="58"/>
      <c r="B189" s="58"/>
      <c r="C189" s="58"/>
      <c r="D189" s="56"/>
      <c r="E189" s="55"/>
      <c r="F189" s="91"/>
    </row>
    <row r="190" spans="1:6" x14ac:dyDescent="0.2">
      <c r="A190" s="58"/>
      <c r="B190" s="58"/>
      <c r="C190" s="58"/>
      <c r="D190" s="56"/>
      <c r="E190" s="55"/>
      <c r="F190" s="91"/>
    </row>
    <row r="191" spans="1:6" x14ac:dyDescent="0.2">
      <c r="A191" s="58"/>
      <c r="B191" s="58"/>
      <c r="C191" s="58"/>
      <c r="D191" s="56"/>
      <c r="E191" s="55"/>
      <c r="F191" s="91"/>
    </row>
    <row r="192" spans="1:6" x14ac:dyDescent="0.2">
      <c r="A192" s="58"/>
      <c r="B192" s="58"/>
      <c r="C192" s="58"/>
      <c r="D192" s="91"/>
      <c r="E192" s="91"/>
      <c r="F192" s="91"/>
    </row>
    <row r="193" spans="1:6" x14ac:dyDescent="0.2">
      <c r="A193" s="55"/>
      <c r="B193" s="55"/>
      <c r="C193" s="55"/>
      <c r="D193" s="91"/>
      <c r="E193" s="91"/>
      <c r="F193" s="91"/>
    </row>
    <row r="194" spans="1:6" x14ac:dyDescent="0.2">
      <c r="A194" s="55"/>
      <c r="B194" s="55"/>
      <c r="C194" s="55"/>
      <c r="D194" s="91"/>
      <c r="E194" s="91"/>
      <c r="F194" s="91"/>
    </row>
    <row r="195" spans="1:6" x14ac:dyDescent="0.2">
      <c r="A195" s="55"/>
      <c r="B195" s="55"/>
      <c r="C195" s="55"/>
      <c r="D195" s="91"/>
      <c r="E195" s="91"/>
      <c r="F195" s="91"/>
    </row>
    <row r="196" spans="1:6" x14ac:dyDescent="0.2">
      <c r="A196" s="48"/>
      <c r="B196" s="48"/>
      <c r="C196" s="48"/>
      <c r="D196" s="48"/>
      <c r="E196" s="48"/>
      <c r="F196" s="48"/>
    </row>
    <row r="197" spans="1:6" x14ac:dyDescent="0.2">
      <c r="A197" s="48"/>
      <c r="B197" s="48"/>
      <c r="C197" s="48"/>
      <c r="D197" s="48"/>
      <c r="E197" s="48"/>
      <c r="F197" s="48"/>
    </row>
    <row r="198" spans="1:6" x14ac:dyDescent="0.2">
      <c r="A198" s="48"/>
      <c r="B198" s="48"/>
      <c r="C198" s="48"/>
      <c r="D198" s="48"/>
      <c r="E198" s="48"/>
      <c r="F198" s="48"/>
    </row>
    <row r="199" spans="1:6" x14ac:dyDescent="0.2">
      <c r="A199" s="48"/>
      <c r="B199" s="48"/>
      <c r="C199" s="48"/>
      <c r="D199" s="48"/>
      <c r="E199" s="48"/>
      <c r="F199" s="48"/>
    </row>
    <row r="200" spans="1:6" x14ac:dyDescent="0.2">
      <c r="A200" s="48"/>
      <c r="B200" s="48"/>
      <c r="C200" s="48"/>
      <c r="D200" s="48"/>
      <c r="E200" s="48"/>
      <c r="F200" s="48"/>
    </row>
  </sheetData>
  <sheetProtection algorithmName="SHA-512" hashValue="4LOOlnUcVBfB+6VVwlbzQu4JzRGan0LAQxjZn7GaDZ9ujhyk8xCtuzWfcFIMgJeu9Np6wVddmBvXpzv0kRU/HQ==" saltValue="8hAAzznzaz2Aw4t0wN11xw==" spinCount="100000" sheet="1" objects="1" scenarios="1"/>
  <pageMargins left="0.7" right="0.7" top="0.75" bottom="0.75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0304-17B8-4AF8-A028-A3B223C2B8B6}">
  <sheetPr>
    <pageSetUpPr fitToPage="1"/>
  </sheetPr>
  <dimension ref="A1:L46"/>
  <sheetViews>
    <sheetView workbookViewId="0">
      <selection activeCell="C2" sqref="C2"/>
    </sheetView>
  </sheetViews>
  <sheetFormatPr baseColWidth="10" defaultRowHeight="15" x14ac:dyDescent="0.25"/>
  <cols>
    <col min="1" max="1" width="46.5703125" customWidth="1"/>
    <col min="2" max="2" width="36.42578125" bestFit="1" customWidth="1"/>
    <col min="4" max="4" width="13.5703125" style="21" bestFit="1" customWidth="1"/>
    <col min="5" max="8" width="11.42578125" hidden="1" customWidth="1"/>
  </cols>
  <sheetData>
    <row r="1" spans="1:12" ht="19.5" thickBot="1" x14ac:dyDescent="0.35">
      <c r="A1" s="1" t="s">
        <v>0</v>
      </c>
      <c r="B1" s="2" t="s">
        <v>1</v>
      </c>
      <c r="C1" s="1"/>
    </row>
    <row r="2" spans="1:12" ht="19.5" thickBot="1" x14ac:dyDescent="0.35">
      <c r="A2" s="1" t="s">
        <v>2</v>
      </c>
      <c r="B2" s="2"/>
      <c r="C2" s="3"/>
      <c r="I2" s="98" t="s">
        <v>39</v>
      </c>
      <c r="J2" s="99"/>
      <c r="K2" s="99"/>
      <c r="L2" s="100"/>
    </row>
    <row r="3" spans="1:12" ht="15.75" thickBot="1" x14ac:dyDescent="0.3"/>
    <row r="4" spans="1:12" ht="15.75" thickBot="1" x14ac:dyDescent="0.3">
      <c r="A4" t="s">
        <v>3</v>
      </c>
      <c r="B4" s="4" t="s">
        <v>4</v>
      </c>
      <c r="C4" s="5"/>
    </row>
    <row r="6" spans="1:12" ht="15.75" x14ac:dyDescent="0.25">
      <c r="A6" s="6" t="s">
        <v>5</v>
      </c>
      <c r="B6" s="7"/>
      <c r="C6" s="7"/>
    </row>
    <row r="7" spans="1:12" ht="15.75" thickBot="1" x14ac:dyDescent="0.3"/>
    <row r="8" spans="1:12" ht="15.75" thickBot="1" x14ac:dyDescent="0.3">
      <c r="A8" t="s">
        <v>6</v>
      </c>
      <c r="C8" s="14"/>
      <c r="D8" s="15" t="s">
        <v>37</v>
      </c>
    </row>
    <row r="9" spans="1:12" x14ac:dyDescent="0.25">
      <c r="A9" t="s">
        <v>7</v>
      </c>
      <c r="B9" s="4" t="s">
        <v>28</v>
      </c>
      <c r="C9" s="13">
        <v>1E-3</v>
      </c>
      <c r="D9" s="21">
        <f>IF(AND($C$4="non",C8&gt;=100000),ROUNDDOWN(C8*C9,0),0)</f>
        <v>0</v>
      </c>
    </row>
    <row r="10" spans="1:12" x14ac:dyDescent="0.25">
      <c r="A10" t="s">
        <v>8</v>
      </c>
      <c r="B10" s="4" t="s">
        <v>29</v>
      </c>
      <c r="C10" s="16">
        <v>1E-3</v>
      </c>
      <c r="D10" s="22">
        <f>IF(AND($C$4="oui",C8&gt;=200000),ROUNDDOWN(C8*C10,0),0)</f>
        <v>0</v>
      </c>
    </row>
    <row r="11" spans="1:12" ht="15.75" thickBot="1" x14ac:dyDescent="0.3">
      <c r="A11" t="s">
        <v>9</v>
      </c>
      <c r="D11" s="21">
        <f>SUM(D9:D10)</f>
        <v>0</v>
      </c>
    </row>
    <row r="12" spans="1:12" ht="15.75" thickBot="1" x14ac:dyDescent="0.3">
      <c r="A12" t="s">
        <v>10</v>
      </c>
      <c r="B12" s="10" t="s">
        <v>30</v>
      </c>
      <c r="C12" s="17">
        <v>0</v>
      </c>
      <c r="D12" s="21">
        <f>D11*C12</f>
        <v>0</v>
      </c>
    </row>
    <row r="13" spans="1:12" ht="15.75" thickBot="1" x14ac:dyDescent="0.3">
      <c r="A13" t="s">
        <v>11</v>
      </c>
      <c r="B13" s="4" t="s">
        <v>31</v>
      </c>
      <c r="C13" s="17">
        <v>1</v>
      </c>
      <c r="D13" s="23">
        <f>(D11-D12)*C13</f>
        <v>0</v>
      </c>
    </row>
    <row r="14" spans="1:12" s="41" customFormat="1" x14ac:dyDescent="0.25">
      <c r="A14" s="41" t="s">
        <v>5</v>
      </c>
      <c r="B14" s="4"/>
      <c r="D14" s="32">
        <f>D13</f>
        <v>0</v>
      </c>
    </row>
    <row r="15" spans="1:12" x14ac:dyDescent="0.25">
      <c r="A15" t="s">
        <v>12</v>
      </c>
      <c r="B15" s="4"/>
      <c r="D15" s="21">
        <f ca="1">IF(D14&gt;D28,D28,D14)</f>
        <v>0</v>
      </c>
    </row>
    <row r="16" spans="1:12" x14ac:dyDescent="0.25">
      <c r="A16" s="8" t="s">
        <v>13</v>
      </c>
      <c r="B16" s="4"/>
      <c r="D16" s="25">
        <f ca="1">D14-D15</f>
        <v>0</v>
      </c>
    </row>
    <row r="17" spans="1:12" x14ac:dyDescent="0.25">
      <c r="B17" s="4"/>
    </row>
    <row r="18" spans="1:12" ht="15.75" x14ac:dyDescent="0.25">
      <c r="A18" s="6" t="s">
        <v>14</v>
      </c>
      <c r="B18" s="11"/>
    </row>
    <row r="19" spans="1:12" ht="16.5" thickBot="1" x14ac:dyDescent="0.3">
      <c r="A19" s="6"/>
      <c r="B19" s="11"/>
    </row>
    <row r="20" spans="1:12" ht="15.75" thickBot="1" x14ac:dyDescent="0.3">
      <c r="A20" t="s">
        <v>15</v>
      </c>
      <c r="B20" s="4" t="s">
        <v>32</v>
      </c>
      <c r="C20" s="14"/>
      <c r="D20" s="21">
        <f ca="1">IF(AND($C$4="oui",$E$22&gt;=20000),ROUNDDOWN(C20*0.01,0),0)</f>
        <v>0</v>
      </c>
    </row>
    <row r="21" spans="1:12" ht="15.75" thickBot="1" x14ac:dyDescent="0.3">
      <c r="A21" s="7"/>
      <c r="B21" s="11"/>
      <c r="C21" s="7"/>
    </row>
    <row r="22" spans="1:12" ht="15.75" thickBot="1" x14ac:dyDescent="0.3">
      <c r="A22" t="s">
        <v>16</v>
      </c>
      <c r="B22" s="12"/>
      <c r="C22" s="14"/>
      <c r="E22" s="28">
        <f ca="1">C20+C22-D16-D28-D34-D41-D45</f>
        <v>0</v>
      </c>
      <c r="F22" s="29" t="s">
        <v>38</v>
      </c>
      <c r="G22" s="29"/>
      <c r="H22" s="29"/>
      <c r="L22" s="20"/>
    </row>
    <row r="23" spans="1:12" x14ac:dyDescent="0.25">
      <c r="A23" t="s">
        <v>17</v>
      </c>
      <c r="B23" s="4" t="s">
        <v>33</v>
      </c>
      <c r="C23" s="18">
        <v>0.04</v>
      </c>
      <c r="D23" s="26">
        <f ca="1">IF(AND($C$4="non",($E$22+C20)&gt;=5000),ROUNDDOWN($E$22*C23,0),0)</f>
        <v>0</v>
      </c>
      <c r="L23" s="20"/>
    </row>
    <row r="24" spans="1:12" x14ac:dyDescent="0.25">
      <c r="A24" t="s">
        <v>18</v>
      </c>
      <c r="B24" s="4" t="s">
        <v>34</v>
      </c>
      <c r="C24" s="18">
        <v>0.04</v>
      </c>
      <c r="D24" s="22">
        <f ca="1">IF($H$27&gt;0,$H$27,0)</f>
        <v>0</v>
      </c>
      <c r="F24" t="s">
        <v>40</v>
      </c>
      <c r="G24" s="20">
        <f ca="1">C20+C22-D43-D45</f>
        <v>0</v>
      </c>
    </row>
    <row r="25" spans="1:12" ht="15.75" thickBot="1" x14ac:dyDescent="0.3">
      <c r="A25" t="s">
        <v>19</v>
      </c>
      <c r="B25" s="4"/>
      <c r="C25" s="18"/>
      <c r="D25" s="21">
        <f ca="1">SUM(D20:D24)</f>
        <v>0</v>
      </c>
      <c r="F25" t="s">
        <v>41</v>
      </c>
      <c r="G25" s="20">
        <f ca="1">E22-G24</f>
        <v>0</v>
      </c>
    </row>
    <row r="26" spans="1:12" ht="15.75" thickBot="1" x14ac:dyDescent="0.3">
      <c r="A26" t="s">
        <v>10</v>
      </c>
      <c r="B26" s="10" t="s">
        <v>30</v>
      </c>
      <c r="C26" s="17">
        <v>0</v>
      </c>
      <c r="D26" s="21">
        <f ca="1">D25*C26</f>
        <v>0</v>
      </c>
    </row>
    <row r="27" spans="1:12" ht="15.75" thickBot="1" x14ac:dyDescent="0.3">
      <c r="A27" t="s">
        <v>11</v>
      </c>
      <c r="B27" s="4" t="s">
        <v>31</v>
      </c>
      <c r="C27" s="19">
        <v>1</v>
      </c>
      <c r="D27" s="23">
        <f ca="1">C27*(D25-D26)</f>
        <v>0</v>
      </c>
      <c r="F27" t="s">
        <v>310</v>
      </c>
      <c r="H27" s="60">
        <f ca="1">IF(AND($C$4="oui",$E$22&gt;=20000),ROUNDDOWN(($E$22-$C$20)*$C$24,0),0)</f>
        <v>0</v>
      </c>
    </row>
    <row r="28" spans="1:12" x14ac:dyDescent="0.25">
      <c r="A28" s="8" t="s">
        <v>14</v>
      </c>
      <c r="D28" s="25">
        <f ca="1">D27</f>
        <v>0</v>
      </c>
    </row>
    <row r="29" spans="1:12" x14ac:dyDescent="0.25">
      <c r="A29" s="8"/>
    </row>
    <row r="30" spans="1:12" ht="15.75" x14ac:dyDescent="0.25">
      <c r="A30" s="6" t="s">
        <v>20</v>
      </c>
    </row>
    <row r="31" spans="1:12" x14ac:dyDescent="0.25">
      <c r="A31" s="8"/>
    </row>
    <row r="32" spans="1:12" x14ac:dyDescent="0.25">
      <c r="A32" t="s">
        <v>21</v>
      </c>
      <c r="D32" s="21">
        <f ca="1">D28+D16</f>
        <v>0</v>
      </c>
    </row>
    <row r="33" spans="1:4" ht="15.75" thickBot="1" x14ac:dyDescent="0.3">
      <c r="A33" s="8"/>
    </row>
    <row r="34" spans="1:4" ht="15.75" thickBot="1" x14ac:dyDescent="0.3">
      <c r="A34" t="s">
        <v>22</v>
      </c>
      <c r="B34" s="4" t="s">
        <v>35</v>
      </c>
      <c r="C34" s="17">
        <v>0.85</v>
      </c>
      <c r="D34" s="21">
        <f ca="1">D32*C34</f>
        <v>0</v>
      </c>
    </row>
    <row r="35" spans="1:4" x14ac:dyDescent="0.25">
      <c r="A35" s="9" t="s">
        <v>23</v>
      </c>
      <c r="B35" s="4"/>
    </row>
    <row r="36" spans="1:4" x14ac:dyDescent="0.25">
      <c r="A36" s="8"/>
    </row>
    <row r="37" spans="1:4" x14ac:dyDescent="0.25">
      <c r="A37" t="s">
        <v>43</v>
      </c>
      <c r="B37" s="4" t="s">
        <v>33</v>
      </c>
      <c r="C37" s="16">
        <v>4.2500000000000003E-2</v>
      </c>
      <c r="D37" s="26">
        <f ca="1">IF(AND($C$4="non",($E$22+C34)&gt;=5000),ROUNDDOWN($E$22*C37,0),0)</f>
        <v>0</v>
      </c>
    </row>
    <row r="38" spans="1:4" x14ac:dyDescent="0.25">
      <c r="A38" t="s">
        <v>42</v>
      </c>
      <c r="B38" s="4" t="s">
        <v>34</v>
      </c>
      <c r="C38" s="16">
        <v>4.2500000000000003E-2</v>
      </c>
      <c r="D38" s="22">
        <f ca="1">IF(AND($C$4="oui",($E$22)&gt;=20000),ROUNDDOWN((E22)*C38,0),0)</f>
        <v>0</v>
      </c>
    </row>
    <row r="39" spans="1:4" ht="15.75" thickBot="1" x14ac:dyDescent="0.3">
      <c r="A39" t="s">
        <v>58</v>
      </c>
      <c r="B39" s="13"/>
      <c r="C39" s="16"/>
      <c r="D39" s="21">
        <f ca="1">SUM(D37:D38)</f>
        <v>0</v>
      </c>
    </row>
    <row r="40" spans="1:4" ht="15.75" thickBot="1" x14ac:dyDescent="0.3">
      <c r="A40" t="s">
        <v>10</v>
      </c>
      <c r="B40" s="10" t="s">
        <v>30</v>
      </c>
      <c r="C40" s="17">
        <v>0</v>
      </c>
      <c r="D40" s="23">
        <f ca="1">D39*C40</f>
        <v>0</v>
      </c>
    </row>
    <row r="41" spans="1:4" s="41" customFormat="1" x14ac:dyDescent="0.25">
      <c r="A41" s="41" t="s">
        <v>25</v>
      </c>
      <c r="B41" s="42"/>
      <c r="D41" s="32">
        <f ca="1">D39-D40</f>
        <v>0</v>
      </c>
    </row>
    <row r="42" spans="1:4" x14ac:dyDescent="0.25">
      <c r="B42" s="10"/>
    </row>
    <row r="43" spans="1:4" ht="15.75" thickBot="1" x14ac:dyDescent="0.3">
      <c r="A43" s="8" t="s">
        <v>26</v>
      </c>
      <c r="D43" s="27">
        <f ca="1">D16+D28+D34+D41</f>
        <v>0</v>
      </c>
    </row>
    <row r="44" spans="1:4" ht="15.75" thickTop="1" x14ac:dyDescent="0.25"/>
    <row r="45" spans="1:4" ht="15.75" thickBot="1" x14ac:dyDescent="0.3">
      <c r="A45" s="8" t="s">
        <v>27</v>
      </c>
      <c r="B45" s="4" t="s">
        <v>36</v>
      </c>
      <c r="C45" s="13">
        <v>8.5000000000000006E-2</v>
      </c>
      <c r="D45" s="27">
        <f ca="1">C45*D28</f>
        <v>0</v>
      </c>
    </row>
    <row r="46" spans="1:4" ht="15.75" thickTop="1" x14ac:dyDescent="0.25"/>
  </sheetData>
  <sheetProtection algorithmName="SHA-512" hashValue="pE6ijRTS+9mzwYpyNfvQ4EdJLq3rwJJQeMHwuKNXPxm1LbPK26i+UFMEMmuSYwKmXBDhXFiH+YIZGz6qO0Ki2A==" saltValue="RK6ht69lStl+3Is71kts8A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4723D-8E1D-4E1D-A22B-09634C54ADA9}">
  <dimension ref="A1:C156"/>
  <sheetViews>
    <sheetView workbookViewId="0">
      <selection sqref="A1:XFD1048576"/>
    </sheetView>
  </sheetViews>
  <sheetFormatPr baseColWidth="10" defaultColWidth="10.7109375" defaultRowHeight="12.75" x14ac:dyDescent="0.25"/>
  <cols>
    <col min="1" max="1" width="24.140625" style="63" customWidth="1"/>
    <col min="2" max="2" width="3.85546875" style="63" customWidth="1"/>
    <col min="3" max="3" width="20.28515625" style="64" customWidth="1"/>
    <col min="4" max="16384" width="10.7109375" style="63"/>
  </cols>
  <sheetData>
    <row r="1" spans="1:3" ht="14.25" x14ac:dyDescent="0.25">
      <c r="A1" s="61" t="s">
        <v>322</v>
      </c>
      <c r="B1" s="61"/>
      <c r="C1" s="62"/>
    </row>
    <row r="2" spans="1:3" x14ac:dyDescent="0.25">
      <c r="A2" s="63" t="s">
        <v>323</v>
      </c>
    </row>
    <row r="3" spans="1:3" s="67" customFormat="1" ht="14.25" customHeight="1" x14ac:dyDescent="0.25">
      <c r="A3" s="65" t="s">
        <v>60</v>
      </c>
      <c r="B3" s="65"/>
      <c r="C3" s="66"/>
    </row>
    <row r="4" spans="1:3" ht="9.75" customHeight="1" x14ac:dyDescent="0.25">
      <c r="A4" s="68" t="s">
        <v>61</v>
      </c>
      <c r="B4" s="68"/>
      <c r="C4" s="69" t="s">
        <v>44</v>
      </c>
    </row>
    <row r="5" spans="1:3" ht="9.75" customHeight="1" x14ac:dyDescent="0.25">
      <c r="C5" s="69" t="s">
        <v>14</v>
      </c>
    </row>
    <row r="6" spans="1:3" ht="9.75" customHeight="1" x14ac:dyDescent="0.25">
      <c r="C6" s="69" t="s">
        <v>62</v>
      </c>
    </row>
    <row r="7" spans="1:3" ht="9.75" customHeight="1" x14ac:dyDescent="0.25">
      <c r="C7" s="69" t="s">
        <v>63</v>
      </c>
    </row>
    <row r="8" spans="1:3" ht="9.75" customHeight="1" x14ac:dyDescent="0.25">
      <c r="C8" s="69" t="s">
        <v>64</v>
      </c>
    </row>
    <row r="9" spans="1:3" ht="9.75" customHeight="1" x14ac:dyDescent="0.25">
      <c r="C9" s="69" t="s">
        <v>65</v>
      </c>
    </row>
    <row r="10" spans="1:3" ht="9.75" customHeight="1" x14ac:dyDescent="0.25">
      <c r="C10" s="69" t="s">
        <v>66</v>
      </c>
    </row>
    <row r="11" spans="1:3" ht="9.75" customHeight="1" x14ac:dyDescent="0.25">
      <c r="C11" s="69" t="s">
        <v>67</v>
      </c>
    </row>
    <row r="12" spans="1:3" s="61" customFormat="1" ht="9.75" customHeight="1" x14ac:dyDescent="0.25">
      <c r="A12" s="63"/>
      <c r="B12" s="63"/>
      <c r="C12" s="69" t="s">
        <v>68</v>
      </c>
    </row>
    <row r="13" spans="1:3" s="61" customFormat="1" ht="9.75" customHeight="1" x14ac:dyDescent="0.25">
      <c r="A13" s="63"/>
      <c r="B13" s="63"/>
      <c r="C13" s="69" t="s">
        <v>69</v>
      </c>
    </row>
    <row r="14" spans="1:3" ht="10.5" customHeight="1" x14ac:dyDescent="0.25"/>
    <row r="15" spans="1:3" ht="10.5" customHeight="1" x14ac:dyDescent="0.25">
      <c r="A15" s="70" t="s">
        <v>70</v>
      </c>
      <c r="B15" s="70"/>
      <c r="C15" s="71"/>
    </row>
    <row r="16" spans="1:3" ht="10.5" customHeight="1" x14ac:dyDescent="0.25">
      <c r="A16" s="72" t="s">
        <v>71</v>
      </c>
      <c r="B16" s="70"/>
      <c r="C16" s="73">
        <v>78</v>
      </c>
    </row>
    <row r="17" spans="1:3" ht="10.5" customHeight="1" x14ac:dyDescent="0.25">
      <c r="A17" s="72" t="s">
        <v>72</v>
      </c>
      <c r="B17" s="72"/>
      <c r="C17" s="73">
        <v>87</v>
      </c>
    </row>
    <row r="18" spans="1:3" ht="10.5" customHeight="1" x14ac:dyDescent="0.25">
      <c r="A18" s="72" t="s">
        <v>74</v>
      </c>
      <c r="B18" s="72"/>
      <c r="C18" s="73">
        <v>70</v>
      </c>
    </row>
    <row r="19" spans="1:3" ht="10.5" customHeight="1" x14ac:dyDescent="0.25">
      <c r="A19" s="72" t="s">
        <v>75</v>
      </c>
      <c r="B19" s="72"/>
      <c r="C19" s="73">
        <v>85</v>
      </c>
    </row>
    <row r="20" spans="1:3" ht="10.5" customHeight="1" x14ac:dyDescent="0.25">
      <c r="A20" s="72" t="s">
        <v>76</v>
      </c>
      <c r="B20" s="72"/>
      <c r="C20" s="73">
        <v>49.9</v>
      </c>
    </row>
    <row r="21" spans="1:3" ht="10.5" customHeight="1" x14ac:dyDescent="0.25">
      <c r="A21" s="72" t="s">
        <v>77</v>
      </c>
      <c r="B21" s="72"/>
      <c r="C21" s="73">
        <v>84</v>
      </c>
    </row>
    <row r="22" spans="1:3" ht="10.5" customHeight="1" x14ac:dyDescent="0.25">
      <c r="A22" s="72" t="s">
        <v>78</v>
      </c>
      <c r="B22" s="72"/>
      <c r="C22" s="73">
        <v>85.6</v>
      </c>
    </row>
    <row r="23" spans="1:3" ht="10.5" customHeight="1" x14ac:dyDescent="0.25">
      <c r="A23" s="72" t="s">
        <v>79</v>
      </c>
      <c r="B23" s="72"/>
      <c r="C23" s="73">
        <v>58.9</v>
      </c>
    </row>
    <row r="24" spans="1:3" ht="10.5" customHeight="1" x14ac:dyDescent="0.25">
      <c r="A24" s="72" t="s">
        <v>80</v>
      </c>
      <c r="B24" s="72"/>
      <c r="C24" s="73">
        <v>80</v>
      </c>
    </row>
    <row r="25" spans="1:3" ht="10.5" customHeight="1" x14ac:dyDescent="0.25">
      <c r="A25" s="72" t="s">
        <v>81</v>
      </c>
      <c r="B25" s="72"/>
      <c r="C25" s="73">
        <v>88.1</v>
      </c>
    </row>
    <row r="26" spans="1:3" ht="10.5" customHeight="1" x14ac:dyDescent="0.25">
      <c r="A26" s="72" t="s">
        <v>82</v>
      </c>
      <c r="B26" s="72"/>
      <c r="C26" s="73">
        <v>79.2</v>
      </c>
    </row>
    <row r="27" spans="1:3" ht="10.5" customHeight="1" x14ac:dyDescent="0.25">
      <c r="A27" s="72" t="s">
        <v>83</v>
      </c>
      <c r="B27" s="72"/>
      <c r="C27" s="73">
        <v>77.400000000000006</v>
      </c>
    </row>
    <row r="28" spans="1:3" ht="10.5" customHeight="1" x14ac:dyDescent="0.25">
      <c r="A28" s="72" t="s">
        <v>84</v>
      </c>
      <c r="B28" s="72"/>
      <c r="C28" s="73">
        <v>87.9</v>
      </c>
    </row>
    <row r="29" spans="1:3" ht="10.5" customHeight="1" x14ac:dyDescent="0.25">
      <c r="A29" s="72" t="s">
        <v>85</v>
      </c>
      <c r="B29" s="72"/>
      <c r="C29" s="73">
        <v>90.3</v>
      </c>
    </row>
    <row r="30" spans="1:3" ht="10.5" customHeight="1" x14ac:dyDescent="0.25">
      <c r="A30" s="72" t="s">
        <v>86</v>
      </c>
      <c r="B30" s="72"/>
      <c r="C30" s="73">
        <v>80</v>
      </c>
    </row>
    <row r="31" spans="1:3" ht="10.5" customHeight="1" x14ac:dyDescent="0.25">
      <c r="A31" s="72" t="s">
        <v>87</v>
      </c>
      <c r="B31" s="72"/>
      <c r="C31" s="73">
        <v>45</v>
      </c>
    </row>
    <row r="32" spans="1:3" ht="10.5" customHeight="1" x14ac:dyDescent="0.25">
      <c r="A32" s="72" t="s">
        <v>88</v>
      </c>
      <c r="B32" s="72"/>
      <c r="C32" s="73">
        <v>84</v>
      </c>
    </row>
    <row r="33" spans="1:3" ht="10.5" customHeight="1" x14ac:dyDescent="0.25">
      <c r="A33" s="72" t="s">
        <v>89</v>
      </c>
      <c r="B33" s="72"/>
      <c r="C33" s="73">
        <v>78</v>
      </c>
    </row>
    <row r="34" spans="1:3" ht="10.5" customHeight="1" x14ac:dyDescent="0.25">
      <c r="A34" s="72"/>
      <c r="B34" s="72"/>
      <c r="C34" s="73"/>
    </row>
    <row r="35" spans="1:3" ht="10.5" customHeight="1" x14ac:dyDescent="0.25">
      <c r="A35" s="70" t="s">
        <v>90</v>
      </c>
      <c r="B35" s="70"/>
      <c r="C35" s="73"/>
    </row>
    <row r="36" spans="1:3" ht="10.5" customHeight="1" x14ac:dyDescent="0.25">
      <c r="A36" s="72" t="s">
        <v>91</v>
      </c>
      <c r="B36" s="72"/>
      <c r="C36" s="73">
        <v>50</v>
      </c>
    </row>
    <row r="37" spans="1:3" ht="10.5" customHeight="1" x14ac:dyDescent="0.25">
      <c r="A37" s="72" t="s">
        <v>92</v>
      </c>
      <c r="B37" s="72"/>
      <c r="C37" s="73">
        <v>100</v>
      </c>
    </row>
    <row r="38" spans="1:3" ht="10.5" customHeight="1" x14ac:dyDescent="0.25">
      <c r="A38" s="72" t="s">
        <v>93</v>
      </c>
      <c r="B38" s="72"/>
      <c r="C38" s="73">
        <v>85</v>
      </c>
    </row>
    <row r="39" spans="1:3" ht="10.5" customHeight="1" x14ac:dyDescent="0.25">
      <c r="A39" s="72" t="s">
        <v>94</v>
      </c>
      <c r="B39" s="72"/>
      <c r="C39" s="73">
        <v>55</v>
      </c>
    </row>
    <row r="40" spans="1:3" ht="10.5" customHeight="1" x14ac:dyDescent="0.25">
      <c r="A40" s="72" t="s">
        <v>95</v>
      </c>
      <c r="B40" s="72"/>
      <c r="C40" s="73">
        <v>85</v>
      </c>
    </row>
    <row r="41" spans="1:3" ht="10.5" customHeight="1" x14ac:dyDescent="0.25">
      <c r="A41" s="72" t="s">
        <v>96</v>
      </c>
      <c r="B41" s="72"/>
      <c r="C41" s="73">
        <v>71</v>
      </c>
    </row>
    <row r="42" spans="1:3" ht="10.5" customHeight="1" x14ac:dyDescent="0.25">
      <c r="A42" s="72" t="s">
        <v>97</v>
      </c>
      <c r="B42" s="72"/>
      <c r="C42" s="73">
        <v>85</v>
      </c>
    </row>
    <row r="43" spans="1:3" ht="10.5" customHeight="1" x14ac:dyDescent="0.25">
      <c r="A43" s="72" t="s">
        <v>98</v>
      </c>
      <c r="B43" s="72"/>
      <c r="C43" s="73">
        <v>86.9</v>
      </c>
    </row>
    <row r="44" spans="1:3" ht="10.5" customHeight="1" x14ac:dyDescent="0.25">
      <c r="A44" s="72" t="s">
        <v>99</v>
      </c>
      <c r="B44" s="72"/>
      <c r="C44" s="73">
        <v>83</v>
      </c>
    </row>
    <row r="45" spans="1:3" ht="10.5" customHeight="1" x14ac:dyDescent="0.25">
      <c r="A45" s="72" t="s">
        <v>100</v>
      </c>
      <c r="B45" s="72"/>
      <c r="C45" s="73">
        <v>80</v>
      </c>
    </row>
    <row r="46" spans="1:3" ht="10.5" customHeight="1" x14ac:dyDescent="0.25">
      <c r="A46" s="72" t="s">
        <v>101</v>
      </c>
      <c r="B46" s="72"/>
      <c r="C46" s="73">
        <v>90</v>
      </c>
    </row>
    <row r="47" spans="1:3" ht="10.5" customHeight="1" x14ac:dyDescent="0.25">
      <c r="A47" s="72" t="s">
        <v>102</v>
      </c>
      <c r="B47" s="72"/>
      <c r="C47" s="73">
        <v>48</v>
      </c>
    </row>
    <row r="48" spans="1:3" ht="10.5" customHeight="1" x14ac:dyDescent="0.25">
      <c r="A48" s="72" t="s">
        <v>103</v>
      </c>
      <c r="B48" s="72"/>
      <c r="C48" s="73">
        <v>88</v>
      </c>
    </row>
    <row r="49" spans="1:3" ht="10.5" customHeight="1" x14ac:dyDescent="0.25">
      <c r="A49" s="72" t="s">
        <v>104</v>
      </c>
      <c r="B49" s="72"/>
      <c r="C49" s="73">
        <v>90</v>
      </c>
    </row>
    <row r="50" spans="1:3" ht="10.5" customHeight="1" x14ac:dyDescent="0.25">
      <c r="A50" s="72" t="s">
        <v>105</v>
      </c>
      <c r="B50" s="72"/>
      <c r="C50" s="73">
        <v>77</v>
      </c>
    </row>
    <row r="51" spans="1:3" ht="10.5" customHeight="1" x14ac:dyDescent="0.25">
      <c r="A51" s="72" t="s">
        <v>106</v>
      </c>
      <c r="B51" s="72"/>
      <c r="C51" s="73">
        <v>85</v>
      </c>
    </row>
    <row r="52" spans="1:3" ht="10.5" customHeight="1" x14ac:dyDescent="0.25">
      <c r="A52" s="72" t="s">
        <v>107</v>
      </c>
      <c r="B52" s="72"/>
      <c r="C52" s="73">
        <v>80</v>
      </c>
    </row>
    <row r="53" spans="1:3" ht="10.5" customHeight="1" x14ac:dyDescent="0.25">
      <c r="A53" s="72" t="s">
        <v>108</v>
      </c>
      <c r="B53" s="72"/>
      <c r="C53" s="73">
        <v>88.4</v>
      </c>
    </row>
    <row r="54" spans="1:3" ht="10.5" customHeight="1" x14ac:dyDescent="0.25">
      <c r="A54" s="72"/>
      <c r="B54" s="72"/>
      <c r="C54" s="73"/>
    </row>
    <row r="55" spans="1:3" ht="10.5" customHeight="1" x14ac:dyDescent="0.25">
      <c r="A55" s="70" t="s">
        <v>109</v>
      </c>
      <c r="B55" s="70"/>
      <c r="C55" s="73"/>
    </row>
    <row r="56" spans="1:3" ht="10.5" customHeight="1" x14ac:dyDescent="0.25">
      <c r="A56" s="72" t="s">
        <v>110</v>
      </c>
      <c r="B56" s="72"/>
      <c r="C56" s="73">
        <v>83.2</v>
      </c>
    </row>
    <row r="57" spans="1:3" ht="10.5" customHeight="1" x14ac:dyDescent="0.25">
      <c r="A57" s="72" t="s">
        <v>111</v>
      </c>
      <c r="B57" s="72"/>
      <c r="C57" s="73">
        <v>85</v>
      </c>
    </row>
    <row r="58" spans="1:3" ht="10.5" customHeight="1" x14ac:dyDescent="0.25">
      <c r="A58" s="72" t="s">
        <v>112</v>
      </c>
      <c r="B58" s="72"/>
      <c r="C58" s="73">
        <v>89</v>
      </c>
    </row>
    <row r="59" spans="1:3" ht="10.5" customHeight="1" x14ac:dyDescent="0.25">
      <c r="A59" s="72" t="s">
        <v>113</v>
      </c>
      <c r="B59" s="72"/>
      <c r="C59" s="73">
        <v>74.3</v>
      </c>
    </row>
    <row r="60" spans="1:3" ht="10.5" customHeight="1" x14ac:dyDescent="0.25">
      <c r="A60" s="72" t="s">
        <v>114</v>
      </c>
      <c r="B60" s="72"/>
      <c r="C60" s="73">
        <v>79.5</v>
      </c>
    </row>
    <row r="61" spans="1:3" ht="10.5" customHeight="1" x14ac:dyDescent="0.25">
      <c r="A61" s="72" t="s">
        <v>115</v>
      </c>
      <c r="B61" s="72"/>
      <c r="C61" s="73">
        <v>77.2</v>
      </c>
    </row>
    <row r="62" spans="1:3" ht="10.5" customHeight="1" x14ac:dyDescent="0.25">
      <c r="A62" s="72" t="s">
        <v>116</v>
      </c>
      <c r="B62" s="72"/>
      <c r="C62" s="73">
        <v>67</v>
      </c>
    </row>
    <row r="63" spans="1:3" ht="10.5" customHeight="1" x14ac:dyDescent="0.25">
      <c r="A63" s="72" t="s">
        <v>117</v>
      </c>
      <c r="B63" s="72"/>
      <c r="C63" s="73">
        <v>70</v>
      </c>
    </row>
    <row r="64" spans="1:3" ht="10.5" customHeight="1" x14ac:dyDescent="0.25">
      <c r="A64" s="72" t="s">
        <v>118</v>
      </c>
      <c r="B64" s="72"/>
      <c r="C64" s="73">
        <v>80</v>
      </c>
    </row>
    <row r="65" spans="1:3" ht="10.5" customHeight="1" x14ac:dyDescent="0.25">
      <c r="A65" s="72" t="s">
        <v>119</v>
      </c>
      <c r="B65" s="72"/>
      <c r="C65" s="73">
        <v>75.599999999999994</v>
      </c>
    </row>
    <row r="66" spans="1:3" ht="10.5" customHeight="1" x14ac:dyDescent="0.25">
      <c r="A66" s="72" t="s">
        <v>120</v>
      </c>
      <c r="B66" s="72"/>
      <c r="C66" s="73">
        <v>77.7</v>
      </c>
    </row>
    <row r="67" spans="1:3" ht="10.5" customHeight="1" x14ac:dyDescent="0.25">
      <c r="A67" s="72" t="s">
        <v>121</v>
      </c>
      <c r="B67" s="72"/>
      <c r="C67" s="73">
        <v>97</v>
      </c>
    </row>
    <row r="68" spans="1:3" ht="10.5" customHeight="1" x14ac:dyDescent="0.25">
      <c r="A68" s="72" t="s">
        <v>122</v>
      </c>
      <c r="B68" s="72"/>
      <c r="C68" s="73">
        <v>100</v>
      </c>
    </row>
    <row r="69" spans="1:3" ht="10.5" customHeight="1" x14ac:dyDescent="0.25">
      <c r="A69" s="72" t="s">
        <v>123</v>
      </c>
      <c r="B69" s="72"/>
      <c r="C69" s="73">
        <v>75</v>
      </c>
    </row>
    <row r="70" spans="1:3" ht="10.5" customHeight="1" x14ac:dyDescent="0.25">
      <c r="A70" s="72" t="s">
        <v>124</v>
      </c>
      <c r="B70" s="72"/>
      <c r="C70" s="73">
        <v>88.1</v>
      </c>
    </row>
    <row r="71" spans="1:3" ht="10.5" customHeight="1" x14ac:dyDescent="0.25">
      <c r="A71" s="72" t="s">
        <v>125</v>
      </c>
      <c r="B71" s="72"/>
      <c r="C71" s="73">
        <v>79.7</v>
      </c>
    </row>
    <row r="72" spans="1:3" ht="10.5" customHeight="1" x14ac:dyDescent="0.25">
      <c r="A72" s="72" t="s">
        <v>126</v>
      </c>
      <c r="B72" s="72"/>
      <c r="C72" s="73">
        <v>75</v>
      </c>
    </row>
    <row r="73" spans="1:3" ht="10.5" customHeight="1" x14ac:dyDescent="0.25">
      <c r="A73" s="72" t="s">
        <v>127</v>
      </c>
      <c r="B73" s="72"/>
      <c r="C73" s="73">
        <v>75</v>
      </c>
    </row>
    <row r="74" spans="1:3" ht="10.5" customHeight="1" x14ac:dyDescent="0.25">
      <c r="A74" s="72" t="s">
        <v>128</v>
      </c>
      <c r="B74" s="72"/>
      <c r="C74" s="73">
        <v>73</v>
      </c>
    </row>
    <row r="75" spans="1:3" ht="10.5" customHeight="1" x14ac:dyDescent="0.25">
      <c r="A75" s="72" t="s">
        <v>129</v>
      </c>
      <c r="B75" s="72"/>
      <c r="C75" s="73">
        <v>100</v>
      </c>
    </row>
    <row r="76" spans="1:3" ht="10.5" customHeight="1" x14ac:dyDescent="0.25">
      <c r="A76" s="72" t="s">
        <v>130</v>
      </c>
      <c r="B76" s="72"/>
      <c r="C76" s="73">
        <v>80</v>
      </c>
    </row>
    <row r="77" spans="1:3" ht="10.5" customHeight="1" x14ac:dyDescent="0.25">
      <c r="A77" s="72" t="s">
        <v>131</v>
      </c>
      <c r="B77" s="72"/>
      <c r="C77" s="73">
        <v>78</v>
      </c>
    </row>
    <row r="78" spans="1:3" ht="10.5" customHeight="1" x14ac:dyDescent="0.25">
      <c r="A78" s="72" t="s">
        <v>132</v>
      </c>
      <c r="B78" s="72"/>
      <c r="C78" s="73">
        <v>89.8</v>
      </c>
    </row>
    <row r="79" spans="1:3" ht="10.5" customHeight="1" x14ac:dyDescent="0.25">
      <c r="A79" s="72" t="s">
        <v>133</v>
      </c>
      <c r="B79" s="72"/>
      <c r="C79" s="73">
        <v>79</v>
      </c>
    </row>
    <row r="80" spans="1:3" ht="10.5" customHeight="1" x14ac:dyDescent="0.25">
      <c r="A80" s="72" t="s">
        <v>134</v>
      </c>
      <c r="B80" s="72"/>
      <c r="C80" s="73">
        <v>87.8</v>
      </c>
    </row>
    <row r="81" spans="1:3" ht="10.5" customHeight="1" x14ac:dyDescent="0.25">
      <c r="A81" s="72"/>
      <c r="B81" s="72"/>
      <c r="C81" s="73"/>
    </row>
    <row r="82" spans="1:3" ht="10.5" customHeight="1" x14ac:dyDescent="0.25">
      <c r="A82" s="70" t="s">
        <v>135</v>
      </c>
      <c r="B82" s="70"/>
      <c r="C82" s="73"/>
    </row>
    <row r="83" spans="1:3" ht="10.5" customHeight="1" x14ac:dyDescent="0.25">
      <c r="A83" s="72" t="s">
        <v>137</v>
      </c>
      <c r="B83" s="72"/>
      <c r="C83" s="73">
        <v>90</v>
      </c>
    </row>
    <row r="84" spans="1:3" ht="10.5" customHeight="1" x14ac:dyDescent="0.25">
      <c r="A84" s="72" t="s">
        <v>138</v>
      </c>
      <c r="B84" s="72"/>
      <c r="C84" s="73">
        <v>72.099999999999994</v>
      </c>
    </row>
    <row r="85" spans="1:3" ht="10.5" customHeight="1" x14ac:dyDescent="0.25">
      <c r="A85" s="72" t="s">
        <v>139</v>
      </c>
      <c r="B85" s="72"/>
      <c r="C85" s="73">
        <v>84</v>
      </c>
    </row>
    <row r="86" spans="1:3" ht="10.5" customHeight="1" x14ac:dyDescent="0.25">
      <c r="A86" s="72" t="s">
        <v>324</v>
      </c>
      <c r="B86" s="72"/>
      <c r="C86" s="73">
        <v>85</v>
      </c>
    </row>
    <row r="87" spans="1:3" ht="10.5" customHeight="1" x14ac:dyDescent="0.25">
      <c r="A87" s="72" t="s">
        <v>141</v>
      </c>
      <c r="B87" s="72"/>
      <c r="C87" s="73">
        <v>77.099999999999994</v>
      </c>
    </row>
    <row r="88" spans="1:3" ht="10.5" customHeight="1" x14ac:dyDescent="0.25">
      <c r="A88" s="72" t="s">
        <v>142</v>
      </c>
      <c r="B88" s="72"/>
      <c r="C88" s="73">
        <v>75</v>
      </c>
    </row>
    <row r="89" spans="1:3" ht="10.5" customHeight="1" x14ac:dyDescent="0.25">
      <c r="A89" s="72" t="s">
        <v>143</v>
      </c>
      <c r="B89" s="72"/>
      <c r="C89" s="73">
        <v>93</v>
      </c>
    </row>
    <row r="90" spans="1:3" ht="10.5" customHeight="1" x14ac:dyDescent="0.25">
      <c r="A90" s="72" t="s">
        <v>145</v>
      </c>
      <c r="B90" s="72"/>
      <c r="C90" s="73">
        <v>55</v>
      </c>
    </row>
    <row r="91" spans="1:3" ht="10.5" customHeight="1" x14ac:dyDescent="0.25">
      <c r="A91" s="72" t="s">
        <v>146</v>
      </c>
      <c r="B91" s="72"/>
      <c r="C91" s="73">
        <v>80</v>
      </c>
    </row>
    <row r="92" spans="1:3" ht="10.5" customHeight="1" x14ac:dyDescent="0.25">
      <c r="A92" s="72" t="s">
        <v>147</v>
      </c>
      <c r="B92" s="72"/>
      <c r="C92" s="73">
        <v>85</v>
      </c>
    </row>
    <row r="93" spans="1:3" ht="10.5" customHeight="1" x14ac:dyDescent="0.25">
      <c r="A93" s="72" t="s">
        <v>148</v>
      </c>
      <c r="B93" s="72"/>
      <c r="C93" s="73">
        <v>70</v>
      </c>
    </row>
    <row r="94" spans="1:3" ht="10.5" customHeight="1" x14ac:dyDescent="0.25">
      <c r="A94" s="72" t="s">
        <v>149</v>
      </c>
      <c r="B94" s="72"/>
      <c r="C94" s="73">
        <v>67.8</v>
      </c>
    </row>
    <row r="95" spans="1:3" ht="10.5" customHeight="1" x14ac:dyDescent="0.25">
      <c r="A95" s="72" t="s">
        <v>150</v>
      </c>
      <c r="B95" s="72"/>
      <c r="C95" s="73">
        <v>82</v>
      </c>
    </row>
    <row r="96" spans="1:3" ht="10.5" customHeight="1" x14ac:dyDescent="0.25">
      <c r="A96" s="72" t="s">
        <v>151</v>
      </c>
      <c r="B96" s="72"/>
      <c r="C96" s="73">
        <v>74</v>
      </c>
    </row>
    <row r="97" spans="1:3" ht="10.5" customHeight="1" x14ac:dyDescent="0.25">
      <c r="A97" s="72" t="s">
        <v>152</v>
      </c>
      <c r="B97" s="72"/>
      <c r="C97" s="73">
        <v>80</v>
      </c>
    </row>
    <row r="98" spans="1:3" ht="10.5" customHeight="1" x14ac:dyDescent="0.25">
      <c r="A98" s="72" t="s">
        <v>153</v>
      </c>
      <c r="B98" s="72"/>
      <c r="C98" s="73">
        <v>80</v>
      </c>
    </row>
    <row r="99" spans="1:3" ht="10.5" customHeight="1" x14ac:dyDescent="0.25">
      <c r="A99" s="72" t="s">
        <v>140</v>
      </c>
      <c r="B99" s="72"/>
      <c r="C99" s="73">
        <v>87</v>
      </c>
    </row>
    <row r="100" spans="1:3" ht="10.5" customHeight="1" x14ac:dyDescent="0.25">
      <c r="A100" s="72" t="s">
        <v>154</v>
      </c>
      <c r="B100" s="72"/>
      <c r="C100" s="73">
        <v>80</v>
      </c>
    </row>
    <row r="101" spans="1:3" ht="10.5" customHeight="1" x14ac:dyDescent="0.25">
      <c r="A101" s="72" t="s">
        <v>155</v>
      </c>
      <c r="B101" s="72"/>
      <c r="C101" s="73">
        <v>81</v>
      </c>
    </row>
    <row r="102" spans="1:3" ht="10.5" customHeight="1" x14ac:dyDescent="0.25">
      <c r="A102" s="72" t="s">
        <v>156</v>
      </c>
      <c r="B102" s="72"/>
      <c r="C102" s="73">
        <v>75</v>
      </c>
    </row>
    <row r="103" spans="1:3" ht="10.5" customHeight="1" x14ac:dyDescent="0.25">
      <c r="A103" s="72" t="s">
        <v>157</v>
      </c>
      <c r="B103" s="72"/>
      <c r="C103" s="73">
        <v>89</v>
      </c>
    </row>
    <row r="104" spans="1:3" ht="10.5" customHeight="1" x14ac:dyDescent="0.25">
      <c r="A104" s="72" t="s">
        <v>158</v>
      </c>
      <c r="B104" s="72"/>
      <c r="C104" s="73">
        <v>80</v>
      </c>
    </row>
    <row r="105" spans="1:3" ht="10.5" customHeight="1" x14ac:dyDescent="0.25">
      <c r="A105" s="72" t="s">
        <v>160</v>
      </c>
      <c r="B105" s="72"/>
      <c r="C105" s="73">
        <v>100</v>
      </c>
    </row>
    <row r="106" spans="1:3" ht="10.5" customHeight="1" x14ac:dyDescent="0.25">
      <c r="A106" s="72" t="s">
        <v>161</v>
      </c>
      <c r="B106" s="72"/>
      <c r="C106" s="73">
        <v>85</v>
      </c>
    </row>
    <row r="107" spans="1:3" ht="10.5" customHeight="1" x14ac:dyDescent="0.25">
      <c r="A107" s="72" t="s">
        <v>162</v>
      </c>
      <c r="B107" s="72"/>
      <c r="C107" s="73">
        <v>69</v>
      </c>
    </row>
    <row r="108" spans="1:3" ht="10.5" customHeight="1" x14ac:dyDescent="0.25">
      <c r="A108" s="72" t="s">
        <v>163</v>
      </c>
      <c r="B108" s="72"/>
      <c r="C108" s="73">
        <v>100</v>
      </c>
    </row>
    <row r="109" spans="1:3" ht="10.5" customHeight="1" x14ac:dyDescent="0.25">
      <c r="A109" s="72"/>
      <c r="B109" s="72"/>
      <c r="C109" s="73"/>
    </row>
    <row r="110" spans="1:3" ht="10.5" customHeight="1" x14ac:dyDescent="0.25">
      <c r="A110" s="70" t="s">
        <v>164</v>
      </c>
      <c r="B110" s="70"/>
      <c r="C110" s="73"/>
    </row>
    <row r="111" spans="1:3" ht="10.5" customHeight="1" x14ac:dyDescent="0.25">
      <c r="A111" s="72" t="s">
        <v>165</v>
      </c>
      <c r="B111" s="72"/>
      <c r="C111" s="73">
        <v>76</v>
      </c>
    </row>
    <row r="112" spans="1:3" ht="10.5" customHeight="1" x14ac:dyDescent="0.25">
      <c r="A112" s="72" t="s">
        <v>166</v>
      </c>
      <c r="B112" s="72"/>
      <c r="C112" s="73">
        <v>85</v>
      </c>
    </row>
    <row r="113" spans="1:3" ht="10.5" customHeight="1" x14ac:dyDescent="0.25">
      <c r="A113" s="72" t="s">
        <v>167</v>
      </c>
      <c r="B113" s="72"/>
      <c r="C113" s="73">
        <v>72</v>
      </c>
    </row>
    <row r="114" spans="1:3" ht="10.5" customHeight="1" x14ac:dyDescent="0.25">
      <c r="A114" s="72" t="s">
        <v>168</v>
      </c>
      <c r="B114" s="72"/>
      <c r="C114" s="73">
        <v>75</v>
      </c>
    </row>
    <row r="115" spans="1:3" ht="10.5" customHeight="1" x14ac:dyDescent="0.25">
      <c r="A115" s="72" t="s">
        <v>171</v>
      </c>
      <c r="B115" s="72"/>
      <c r="C115" s="73">
        <v>32</v>
      </c>
    </row>
    <row r="116" spans="1:3" ht="10.5" customHeight="1" x14ac:dyDescent="0.25">
      <c r="A116" s="72" t="s">
        <v>172</v>
      </c>
      <c r="B116" s="72"/>
      <c r="C116" s="73">
        <v>80</v>
      </c>
    </row>
    <row r="117" spans="1:3" ht="10.5" customHeight="1" x14ac:dyDescent="0.25">
      <c r="A117" s="72" t="s">
        <v>173</v>
      </c>
      <c r="B117" s="72"/>
      <c r="C117" s="73">
        <v>84</v>
      </c>
    </row>
    <row r="118" spans="1:3" ht="10.5" customHeight="1" x14ac:dyDescent="0.25">
      <c r="A118" s="72" t="s">
        <v>174</v>
      </c>
      <c r="B118" s="72"/>
      <c r="C118" s="73">
        <v>60</v>
      </c>
    </row>
    <row r="119" spans="1:3" ht="10.5" customHeight="1" x14ac:dyDescent="0.25">
      <c r="A119" s="72" t="s">
        <v>175</v>
      </c>
      <c r="B119" s="72"/>
      <c r="C119" s="73">
        <v>52.3</v>
      </c>
    </row>
    <row r="120" spans="1:3" ht="10.5" customHeight="1" x14ac:dyDescent="0.25">
      <c r="A120" s="72" t="s">
        <v>176</v>
      </c>
      <c r="B120" s="72"/>
      <c r="C120" s="73">
        <v>92.6</v>
      </c>
    </row>
    <row r="121" spans="1:3" ht="10.5" customHeight="1" x14ac:dyDescent="0.25">
      <c r="A121" s="72" t="s">
        <v>177</v>
      </c>
      <c r="B121" s="72"/>
      <c r="C121" s="73">
        <v>58</v>
      </c>
    </row>
    <row r="122" spans="1:3" ht="10.5" customHeight="1" x14ac:dyDescent="0.25">
      <c r="A122" s="72" t="s">
        <v>178</v>
      </c>
      <c r="B122" s="72"/>
      <c r="C122" s="73">
        <v>58</v>
      </c>
    </row>
    <row r="123" spans="1:3" ht="10.5" customHeight="1" x14ac:dyDescent="0.25">
      <c r="A123" s="72" t="s">
        <v>179</v>
      </c>
      <c r="B123" s="72"/>
      <c r="C123" s="73">
        <v>62</v>
      </c>
    </row>
    <row r="124" spans="1:3" ht="10.5" customHeight="1" x14ac:dyDescent="0.25">
      <c r="A124" s="72" t="s">
        <v>180</v>
      </c>
      <c r="B124" s="72"/>
      <c r="C124" s="73">
        <v>72.5</v>
      </c>
    </row>
    <row r="125" spans="1:3" ht="10.5" customHeight="1" x14ac:dyDescent="0.25">
      <c r="A125" s="72" t="s">
        <v>181</v>
      </c>
      <c r="B125" s="72"/>
      <c r="C125" s="73">
        <v>85</v>
      </c>
    </row>
    <row r="126" spans="1:3" ht="10.5" customHeight="1" x14ac:dyDescent="0.25">
      <c r="A126" s="72"/>
      <c r="B126" s="72"/>
      <c r="C126" s="73"/>
    </row>
    <row r="127" spans="1:3" ht="10.5" customHeight="1" x14ac:dyDescent="0.25">
      <c r="A127" s="70" t="s">
        <v>182</v>
      </c>
      <c r="B127" s="70"/>
      <c r="C127" s="73"/>
    </row>
    <row r="128" spans="1:3" ht="10.5" customHeight="1" x14ac:dyDescent="0.25">
      <c r="A128" s="72" t="s">
        <v>184</v>
      </c>
      <c r="B128" s="72"/>
      <c r="C128" s="73">
        <v>76</v>
      </c>
    </row>
    <row r="129" spans="1:3" ht="10.5" customHeight="1" x14ac:dyDescent="0.25">
      <c r="A129" s="72" t="s">
        <v>185</v>
      </c>
      <c r="B129" s="72"/>
      <c r="C129" s="73">
        <v>92</v>
      </c>
    </row>
    <row r="130" spans="1:3" ht="10.5" customHeight="1" x14ac:dyDescent="0.25">
      <c r="A130" s="72" t="s">
        <v>186</v>
      </c>
      <c r="B130" s="72"/>
      <c r="C130" s="73">
        <v>82</v>
      </c>
    </row>
    <row r="131" spans="1:3" ht="10.5" customHeight="1" x14ac:dyDescent="0.25">
      <c r="A131" s="72" t="s">
        <v>187</v>
      </c>
      <c r="B131" s="72"/>
      <c r="C131" s="73">
        <v>85.9</v>
      </c>
    </row>
    <row r="132" spans="1:3" ht="10.5" customHeight="1" x14ac:dyDescent="0.25">
      <c r="A132" s="72" t="s">
        <v>188</v>
      </c>
      <c r="B132" s="72"/>
      <c r="C132" s="73">
        <v>81</v>
      </c>
    </row>
    <row r="133" spans="1:3" ht="10.5" customHeight="1" x14ac:dyDescent="0.25">
      <c r="A133" s="72" t="s">
        <v>189</v>
      </c>
      <c r="B133" s="72"/>
      <c r="C133" s="73">
        <v>90</v>
      </c>
    </row>
    <row r="134" spans="1:3" ht="10.5" customHeight="1" x14ac:dyDescent="0.25">
      <c r="A134" s="72" t="s">
        <v>190</v>
      </c>
      <c r="B134" s="72"/>
      <c r="C134" s="73">
        <v>95</v>
      </c>
    </row>
    <row r="135" spans="1:3" ht="10.5" customHeight="1" x14ac:dyDescent="0.25">
      <c r="A135" s="72" t="s">
        <v>191</v>
      </c>
      <c r="B135" s="72"/>
      <c r="C135" s="73">
        <v>90</v>
      </c>
    </row>
    <row r="136" spans="1:3" ht="10.5" customHeight="1" x14ac:dyDescent="0.25">
      <c r="A136" s="72" t="s">
        <v>193</v>
      </c>
      <c r="B136" s="72"/>
      <c r="C136" s="73">
        <v>95</v>
      </c>
    </row>
    <row r="137" spans="1:3" ht="10.5" customHeight="1" x14ac:dyDescent="0.25">
      <c r="A137" s="72" t="s">
        <v>194</v>
      </c>
      <c r="B137" s="72"/>
      <c r="C137" s="73">
        <v>75</v>
      </c>
    </row>
    <row r="138" spans="1:3" ht="10.5" customHeight="1" x14ac:dyDescent="0.25">
      <c r="A138" s="72" t="s">
        <v>195</v>
      </c>
      <c r="B138" s="72"/>
      <c r="C138" s="73">
        <v>72</v>
      </c>
    </row>
    <row r="139" spans="1:3" ht="10.5" customHeight="1" x14ac:dyDescent="0.25">
      <c r="A139" s="72" t="s">
        <v>196</v>
      </c>
      <c r="B139" s="72"/>
      <c r="C139" s="73">
        <v>75</v>
      </c>
    </row>
    <row r="140" spans="1:3" ht="10.5" customHeight="1" x14ac:dyDescent="0.25">
      <c r="A140" s="72" t="s">
        <v>197</v>
      </c>
      <c r="B140" s="72"/>
      <c r="C140" s="73">
        <v>76.099999999999994</v>
      </c>
    </row>
    <row r="141" spans="1:3" ht="10.5" customHeight="1" x14ac:dyDescent="0.25">
      <c r="A141" s="72" t="s">
        <v>198</v>
      </c>
      <c r="B141" s="72"/>
      <c r="C141" s="73">
        <v>89</v>
      </c>
    </row>
    <row r="142" spans="1:3" ht="10.5" customHeight="1" x14ac:dyDescent="0.25">
      <c r="A142" s="72" t="s">
        <v>199</v>
      </c>
      <c r="B142" s="72"/>
      <c r="C142" s="73">
        <v>85.7</v>
      </c>
    </row>
    <row r="143" spans="1:3" ht="10.5" customHeight="1" x14ac:dyDescent="0.25">
      <c r="A143" s="72"/>
      <c r="B143" s="72"/>
      <c r="C143" s="73"/>
    </row>
    <row r="144" spans="1:3" ht="10.5" customHeight="1" x14ac:dyDescent="0.25">
      <c r="A144" s="70" t="s">
        <v>200</v>
      </c>
      <c r="B144" s="70"/>
      <c r="C144" s="73"/>
    </row>
    <row r="145" spans="1:3" ht="10.5" customHeight="1" x14ac:dyDescent="0.25">
      <c r="A145" s="72" t="s">
        <v>201</v>
      </c>
      <c r="B145" s="72"/>
      <c r="C145" s="73">
        <v>78.5</v>
      </c>
    </row>
    <row r="146" spans="1:3" ht="10.5" customHeight="1" x14ac:dyDescent="0.25">
      <c r="A146" s="72" t="s">
        <v>202</v>
      </c>
      <c r="B146" s="72"/>
      <c r="C146" s="73">
        <v>93</v>
      </c>
    </row>
    <row r="147" spans="1:3" ht="10.5" customHeight="1" x14ac:dyDescent="0.25">
      <c r="A147" s="72" t="s">
        <v>203</v>
      </c>
      <c r="B147" s="72"/>
      <c r="C147" s="73">
        <v>83.6</v>
      </c>
    </row>
    <row r="148" spans="1:3" ht="10.5" customHeight="1" x14ac:dyDescent="0.25">
      <c r="A148" s="72" t="s">
        <v>204</v>
      </c>
      <c r="B148" s="72"/>
      <c r="C148" s="73">
        <v>93.8</v>
      </c>
    </row>
    <row r="149" spans="1:3" ht="10.5" customHeight="1" x14ac:dyDescent="0.25">
      <c r="A149" s="72" t="s">
        <v>205</v>
      </c>
      <c r="B149" s="72"/>
      <c r="C149" s="73">
        <v>81</v>
      </c>
    </row>
    <row r="150" spans="1:3" s="61" customFormat="1" ht="10.5" customHeight="1" x14ac:dyDescent="0.25">
      <c r="A150" s="72" t="s">
        <v>206</v>
      </c>
      <c r="B150" s="72"/>
      <c r="C150" s="73">
        <v>88</v>
      </c>
    </row>
    <row r="151" spans="1:3" ht="9.75" customHeight="1" x14ac:dyDescent="0.25">
      <c r="A151" s="72" t="s">
        <v>207</v>
      </c>
      <c r="B151" s="72"/>
      <c r="C151" s="73">
        <v>90</v>
      </c>
    </row>
    <row r="152" spans="1:3" ht="10.5" customHeight="1" x14ac:dyDescent="0.25">
      <c r="A152" s="72" t="s">
        <v>208</v>
      </c>
      <c r="B152" s="72"/>
      <c r="C152" s="73">
        <v>83</v>
      </c>
    </row>
    <row r="153" spans="1:3" ht="10.5" customHeight="1" x14ac:dyDescent="0.25">
      <c r="A153" s="72" t="s">
        <v>209</v>
      </c>
      <c r="B153" s="72"/>
      <c r="C153" s="73">
        <v>83</v>
      </c>
    </row>
    <row r="154" spans="1:3" ht="10.5" customHeight="1" x14ac:dyDescent="0.25">
      <c r="A154" s="61"/>
      <c r="B154" s="61"/>
      <c r="C154" s="74"/>
    </row>
    <row r="155" spans="1:3" ht="10.5" customHeight="1" x14ac:dyDescent="0.25">
      <c r="A155" s="63" t="s">
        <v>210</v>
      </c>
      <c r="C155" s="74"/>
    </row>
    <row r="156" spans="1:3" ht="10.5" customHeight="1" x14ac:dyDescent="0.25">
      <c r="A156" s="75" t="s">
        <v>312</v>
      </c>
      <c r="B156" s="75"/>
      <c r="C156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A93D-8E7D-43E6-A009-06B91134203E}">
  <dimension ref="A1:G222"/>
  <sheetViews>
    <sheetView workbookViewId="0">
      <selection sqref="A1:XFD1048576"/>
    </sheetView>
  </sheetViews>
  <sheetFormatPr baseColWidth="10" defaultColWidth="12" defaultRowHeight="12.75" x14ac:dyDescent="0.25"/>
  <cols>
    <col min="1" max="1" width="25.85546875" style="75" customWidth="1"/>
    <col min="2" max="2" width="3.5703125" style="75" customWidth="1"/>
    <col min="3" max="3" width="26.7109375" style="75" customWidth="1"/>
    <col min="4" max="4" width="11.42578125" style="75" customWidth="1"/>
    <col min="5" max="5" width="21" style="78" customWidth="1"/>
    <col min="6" max="6" width="2.7109375" style="75" customWidth="1"/>
    <col min="7" max="7" width="21" style="78" customWidth="1"/>
    <col min="8" max="16384" width="12" style="63"/>
  </cols>
  <sheetData>
    <row r="1" spans="1:7" s="61" customFormat="1" ht="12" customHeight="1" x14ac:dyDescent="0.25">
      <c r="A1" s="76" t="s">
        <v>325</v>
      </c>
      <c r="B1" s="76"/>
      <c r="C1" s="76"/>
      <c r="D1" s="76"/>
      <c r="F1" s="76"/>
      <c r="G1" s="77"/>
    </row>
    <row r="2" spans="1:7" ht="12" customHeight="1" x14ac:dyDescent="0.25">
      <c r="A2" s="75" t="s">
        <v>326</v>
      </c>
    </row>
    <row r="3" spans="1:7" ht="10.5" customHeight="1" x14ac:dyDescent="0.25">
      <c r="A3" s="75" t="s">
        <v>60</v>
      </c>
    </row>
    <row r="4" spans="1:7" ht="10.5" customHeight="1" x14ac:dyDescent="0.25">
      <c r="A4" s="75" t="s">
        <v>214</v>
      </c>
    </row>
    <row r="5" spans="1:7" s="61" customFormat="1" ht="10.5" customHeight="1" x14ac:dyDescent="0.25">
      <c r="B5" s="79"/>
      <c r="E5" s="97"/>
      <c r="F5" s="79"/>
      <c r="G5" s="97"/>
    </row>
    <row r="6" spans="1:7" s="61" customFormat="1" ht="10.5" customHeight="1" x14ac:dyDescent="0.25">
      <c r="A6" s="79" t="s">
        <v>215</v>
      </c>
      <c r="B6" s="79"/>
      <c r="C6" s="79"/>
      <c r="D6" s="79"/>
      <c r="E6" s="101" t="s">
        <v>216</v>
      </c>
      <c r="F6" s="101"/>
      <c r="G6" s="101"/>
    </row>
    <row r="7" spans="1:7" ht="10.5" customHeight="1" x14ac:dyDescent="0.25">
      <c r="E7" s="76" t="s">
        <v>14</v>
      </c>
      <c r="G7" s="76" t="s">
        <v>5</v>
      </c>
    </row>
    <row r="8" spans="1:7" ht="10.5" customHeight="1" x14ac:dyDescent="0.25">
      <c r="E8" s="81" t="s">
        <v>66</v>
      </c>
      <c r="G8" s="81" t="s">
        <v>66</v>
      </c>
    </row>
    <row r="9" spans="1:7" ht="10.5" customHeight="1" x14ac:dyDescent="0.25">
      <c r="A9" s="76" t="s">
        <v>217</v>
      </c>
      <c r="B9" s="76"/>
      <c r="C9" s="76" t="s">
        <v>218</v>
      </c>
      <c r="D9" s="76"/>
      <c r="E9" s="81" t="s">
        <v>219</v>
      </c>
      <c r="G9" s="81" t="s">
        <v>220</v>
      </c>
    </row>
    <row r="10" spans="1:7" ht="9" customHeight="1" x14ac:dyDescent="0.25"/>
    <row r="11" spans="1:7" ht="10.5" customHeight="1" x14ac:dyDescent="0.25">
      <c r="A11" s="61" t="s">
        <v>70</v>
      </c>
      <c r="B11" s="61"/>
      <c r="C11" s="61"/>
      <c r="D11" s="61"/>
      <c r="E11" s="74"/>
      <c r="F11" s="63"/>
      <c r="G11" s="64"/>
    </row>
    <row r="12" spans="1:7" ht="10.5" customHeight="1" x14ac:dyDescent="0.25">
      <c r="A12" s="63" t="s">
        <v>71</v>
      </c>
      <c r="B12" s="63"/>
      <c r="C12" s="63" t="s">
        <v>221</v>
      </c>
      <c r="D12" s="63"/>
      <c r="E12" s="74">
        <v>7.5</v>
      </c>
      <c r="F12" s="63"/>
      <c r="G12" s="64">
        <v>7.5</v>
      </c>
    </row>
    <row r="13" spans="1:7" ht="10.5" customHeight="1" x14ac:dyDescent="0.25">
      <c r="A13" s="63" t="s">
        <v>222</v>
      </c>
      <c r="B13" s="63"/>
      <c r="C13" s="63" t="s">
        <v>77</v>
      </c>
      <c r="D13" s="63"/>
      <c r="E13" s="74">
        <v>9</v>
      </c>
      <c r="F13" s="63"/>
      <c r="G13" s="64">
        <v>10</v>
      </c>
    </row>
    <row r="14" spans="1:7" ht="10.5" customHeight="1" x14ac:dyDescent="0.25">
      <c r="A14" s="63" t="s">
        <v>74</v>
      </c>
      <c r="B14" s="63"/>
      <c r="C14" s="63" t="s">
        <v>77</v>
      </c>
      <c r="D14" s="63"/>
      <c r="E14" s="74">
        <v>9</v>
      </c>
      <c r="F14" s="63"/>
      <c r="G14" s="64">
        <v>10</v>
      </c>
    </row>
    <row r="15" spans="1:7" ht="10.5" customHeight="1" x14ac:dyDescent="0.25">
      <c r="A15" s="63" t="s">
        <v>223</v>
      </c>
      <c r="B15" s="63"/>
      <c r="C15" s="63" t="s">
        <v>77</v>
      </c>
      <c r="D15" s="63"/>
      <c r="E15" s="74">
        <v>9</v>
      </c>
      <c r="F15" s="63"/>
      <c r="G15" s="64">
        <v>10</v>
      </c>
    </row>
    <row r="16" spans="1:7" s="61" customFormat="1" ht="10.5" customHeight="1" x14ac:dyDescent="0.25">
      <c r="A16" s="63" t="s">
        <v>76</v>
      </c>
      <c r="B16" s="63"/>
      <c r="C16" s="63" t="s">
        <v>224</v>
      </c>
      <c r="D16" s="63"/>
      <c r="E16" s="74">
        <v>10</v>
      </c>
      <c r="F16" s="63"/>
      <c r="G16" s="64">
        <v>10</v>
      </c>
    </row>
    <row r="17" spans="1:7" ht="10.5" customHeight="1" x14ac:dyDescent="0.25">
      <c r="A17" s="63" t="s">
        <v>77</v>
      </c>
      <c r="B17" s="63"/>
      <c r="C17" s="63" t="s">
        <v>77</v>
      </c>
      <c r="D17" s="63"/>
      <c r="E17" s="74">
        <v>9</v>
      </c>
      <c r="F17" s="63"/>
      <c r="G17" s="64">
        <v>10</v>
      </c>
    </row>
    <row r="18" spans="1:7" ht="10.5" customHeight="1" x14ac:dyDescent="0.25">
      <c r="A18" s="63" t="s">
        <v>78</v>
      </c>
      <c r="B18" s="63"/>
      <c r="C18" s="63" t="s">
        <v>225</v>
      </c>
      <c r="D18" s="63"/>
      <c r="E18" s="74">
        <v>10</v>
      </c>
      <c r="F18" s="63"/>
      <c r="G18" s="64">
        <v>10</v>
      </c>
    </row>
    <row r="19" spans="1:7" ht="10.5" customHeight="1" x14ac:dyDescent="0.25">
      <c r="A19" s="63" t="s">
        <v>79</v>
      </c>
      <c r="B19" s="63"/>
      <c r="C19" s="63" t="s">
        <v>79</v>
      </c>
      <c r="D19" s="63"/>
      <c r="E19" s="74">
        <v>10</v>
      </c>
      <c r="F19" s="63"/>
      <c r="G19" s="64">
        <v>10</v>
      </c>
    </row>
    <row r="20" spans="1:7" s="61" customFormat="1" ht="10.5" customHeight="1" x14ac:dyDescent="0.25">
      <c r="A20" s="63" t="s">
        <v>226</v>
      </c>
      <c r="B20" s="63"/>
      <c r="C20" s="63" t="s">
        <v>77</v>
      </c>
      <c r="D20" s="63"/>
      <c r="E20" s="74">
        <v>9</v>
      </c>
      <c r="F20" s="63"/>
      <c r="G20" s="64">
        <v>10</v>
      </c>
    </row>
    <row r="21" spans="1:7" ht="10.5" customHeight="1" x14ac:dyDescent="0.25">
      <c r="A21" s="63" t="s">
        <v>81</v>
      </c>
      <c r="B21" s="63"/>
      <c r="C21" s="63" t="s">
        <v>225</v>
      </c>
      <c r="D21" s="63"/>
      <c r="E21" s="74">
        <v>10</v>
      </c>
      <c r="F21" s="63"/>
      <c r="G21" s="64">
        <v>10</v>
      </c>
    </row>
    <row r="22" spans="1:7" ht="10.5" customHeight="1" x14ac:dyDescent="0.25">
      <c r="A22" s="63" t="s">
        <v>227</v>
      </c>
      <c r="B22" s="63"/>
      <c r="C22" s="63" t="s">
        <v>228</v>
      </c>
      <c r="D22" s="63"/>
      <c r="E22" s="74">
        <v>9</v>
      </c>
      <c r="F22" s="63"/>
      <c r="G22" s="64">
        <v>9</v>
      </c>
    </row>
    <row r="23" spans="1:7" ht="10.5" customHeight="1" x14ac:dyDescent="0.25">
      <c r="A23" s="63"/>
      <c r="B23" s="63"/>
      <c r="C23" s="63" t="s">
        <v>229</v>
      </c>
      <c r="D23" s="63"/>
      <c r="E23" s="74">
        <v>9</v>
      </c>
      <c r="F23" s="63"/>
      <c r="G23" s="64">
        <v>9</v>
      </c>
    </row>
    <row r="24" spans="1:7" ht="10.5" customHeight="1" x14ac:dyDescent="0.25">
      <c r="A24" s="63" t="s">
        <v>83</v>
      </c>
      <c r="B24" s="63"/>
      <c r="C24" s="63" t="s">
        <v>77</v>
      </c>
      <c r="D24" s="63"/>
      <c r="E24" s="74">
        <v>9</v>
      </c>
      <c r="F24" s="63"/>
      <c r="G24" s="64">
        <v>10</v>
      </c>
    </row>
    <row r="25" spans="1:7" ht="10.5" customHeight="1" x14ac:dyDescent="0.25">
      <c r="A25" s="63" t="s">
        <v>84</v>
      </c>
      <c r="B25" s="63"/>
      <c r="C25" s="63" t="s">
        <v>77</v>
      </c>
      <c r="D25" s="63"/>
      <c r="E25" s="74">
        <v>9</v>
      </c>
      <c r="F25" s="63"/>
      <c r="G25" s="64">
        <v>10</v>
      </c>
    </row>
    <row r="26" spans="1:7" ht="10.5" customHeight="1" x14ac:dyDescent="0.25">
      <c r="A26" s="63" t="s">
        <v>85</v>
      </c>
      <c r="B26" s="63"/>
      <c r="C26" s="63" t="s">
        <v>77</v>
      </c>
      <c r="D26" s="63"/>
      <c r="E26" s="74">
        <v>9</v>
      </c>
      <c r="F26" s="63"/>
      <c r="G26" s="64">
        <v>10</v>
      </c>
    </row>
    <row r="27" spans="1:7" ht="10.5" customHeight="1" x14ac:dyDescent="0.25">
      <c r="A27" s="63" t="s">
        <v>230</v>
      </c>
      <c r="B27" s="63"/>
      <c r="C27" s="63" t="s">
        <v>86</v>
      </c>
      <c r="D27" s="63"/>
      <c r="E27" s="74">
        <v>7</v>
      </c>
      <c r="F27" s="63"/>
      <c r="G27" s="64">
        <v>7</v>
      </c>
    </row>
    <row r="28" spans="1:7" ht="10.5" customHeight="1" x14ac:dyDescent="0.25">
      <c r="A28" s="63" t="s">
        <v>87</v>
      </c>
      <c r="B28" s="63"/>
      <c r="C28" s="63" t="s">
        <v>77</v>
      </c>
      <c r="D28" s="63"/>
      <c r="E28" s="74">
        <v>9</v>
      </c>
      <c r="F28" s="63"/>
      <c r="G28" s="64">
        <v>10</v>
      </c>
    </row>
    <row r="29" spans="1:7" ht="10.5" customHeight="1" x14ac:dyDescent="0.25">
      <c r="A29" s="63" t="s">
        <v>88</v>
      </c>
      <c r="B29" s="63"/>
      <c r="C29" s="63" t="s">
        <v>88</v>
      </c>
      <c r="D29" s="63"/>
      <c r="E29" s="74">
        <v>10</v>
      </c>
      <c r="F29" s="63"/>
      <c r="G29" s="64">
        <v>10</v>
      </c>
    </row>
    <row r="30" spans="1:7" ht="10.5" customHeight="1" x14ac:dyDescent="0.25">
      <c r="A30" s="63" t="s">
        <v>89</v>
      </c>
      <c r="B30" s="63"/>
      <c r="C30" s="63" t="s">
        <v>231</v>
      </c>
      <c r="D30" s="63"/>
      <c r="E30" s="74">
        <v>10</v>
      </c>
      <c r="F30" s="63"/>
      <c r="G30" s="64">
        <v>10</v>
      </c>
    </row>
    <row r="31" spans="1:7" ht="10.5" customHeight="1" x14ac:dyDescent="0.25">
      <c r="A31" s="63"/>
      <c r="B31" s="63"/>
      <c r="C31" s="63"/>
      <c r="D31" s="63"/>
      <c r="E31" s="74"/>
      <c r="F31" s="63"/>
      <c r="G31" s="64"/>
    </row>
    <row r="32" spans="1:7" ht="10.5" customHeight="1" x14ac:dyDescent="0.25">
      <c r="A32" s="61" t="s">
        <v>90</v>
      </c>
      <c r="B32" s="61"/>
      <c r="C32" s="61"/>
      <c r="D32" s="61"/>
      <c r="E32" s="74"/>
      <c r="F32" s="63"/>
      <c r="G32" s="64"/>
    </row>
    <row r="33" spans="1:7" ht="10.5" customHeight="1" x14ac:dyDescent="0.25">
      <c r="A33" s="63" t="s">
        <v>91</v>
      </c>
      <c r="B33" s="63"/>
      <c r="C33" s="63" t="s">
        <v>232</v>
      </c>
      <c r="D33" s="63"/>
      <c r="E33" s="74">
        <v>10</v>
      </c>
      <c r="F33" s="63"/>
      <c r="G33" s="64">
        <v>10</v>
      </c>
    </row>
    <row r="34" spans="1:7" ht="10.5" customHeight="1" x14ac:dyDescent="0.25">
      <c r="A34" s="63" t="s">
        <v>92</v>
      </c>
      <c r="B34" s="63"/>
      <c r="C34" s="63" t="s">
        <v>233</v>
      </c>
      <c r="D34" s="63"/>
      <c r="E34" s="74">
        <v>8</v>
      </c>
      <c r="F34" s="63"/>
      <c r="G34" s="64">
        <v>8</v>
      </c>
    </row>
    <row r="35" spans="1:7" ht="10.5" customHeight="1" x14ac:dyDescent="0.25">
      <c r="A35" s="63" t="s">
        <v>93</v>
      </c>
      <c r="B35" s="63"/>
      <c r="C35" s="63" t="s">
        <v>93</v>
      </c>
      <c r="D35" s="63"/>
      <c r="E35" s="74">
        <v>10</v>
      </c>
      <c r="F35" s="63"/>
      <c r="G35" s="64">
        <v>10</v>
      </c>
    </row>
    <row r="36" spans="1:7" ht="10.5" customHeight="1" x14ac:dyDescent="0.25">
      <c r="A36" s="63" t="s">
        <v>94</v>
      </c>
      <c r="B36" s="63"/>
      <c r="C36" s="63" t="s">
        <v>94</v>
      </c>
      <c r="D36" s="63"/>
      <c r="E36" s="74">
        <v>5</v>
      </c>
      <c r="F36" s="63"/>
      <c r="G36" s="64">
        <v>8</v>
      </c>
    </row>
    <row r="37" spans="1:7" ht="10.5" customHeight="1" x14ac:dyDescent="0.25">
      <c r="A37" s="63" t="s">
        <v>95</v>
      </c>
      <c r="B37" s="63"/>
      <c r="C37" s="63" t="s">
        <v>95</v>
      </c>
      <c r="D37" s="63"/>
      <c r="E37" s="74">
        <v>10</v>
      </c>
      <c r="F37" s="63"/>
      <c r="G37" s="64">
        <v>10</v>
      </c>
    </row>
    <row r="38" spans="1:7" ht="10.5" customHeight="1" x14ac:dyDescent="0.25">
      <c r="A38" s="63" t="s">
        <v>234</v>
      </c>
      <c r="B38" s="63"/>
      <c r="C38" s="63" t="s">
        <v>232</v>
      </c>
      <c r="D38" s="63"/>
      <c r="E38" s="74">
        <v>10</v>
      </c>
      <c r="F38" s="63"/>
      <c r="G38" s="64">
        <v>10</v>
      </c>
    </row>
    <row r="39" spans="1:7" ht="10.5" customHeight="1" x14ac:dyDescent="0.25">
      <c r="A39" s="63" t="s">
        <v>97</v>
      </c>
      <c r="B39" s="63"/>
      <c r="C39" s="63" t="s">
        <v>97</v>
      </c>
      <c r="D39" s="63"/>
      <c r="E39" s="74">
        <v>8</v>
      </c>
      <c r="F39" s="63"/>
      <c r="G39" s="64">
        <v>8</v>
      </c>
    </row>
    <row r="40" spans="1:7" ht="10.5" customHeight="1" x14ac:dyDescent="0.25">
      <c r="A40" s="63" t="s">
        <v>98</v>
      </c>
      <c r="B40" s="63"/>
      <c r="C40" s="63" t="s">
        <v>98</v>
      </c>
      <c r="D40" s="63"/>
      <c r="E40" s="74">
        <v>10</v>
      </c>
      <c r="F40" s="63"/>
      <c r="G40" s="64">
        <v>10</v>
      </c>
    </row>
    <row r="41" spans="1:7" ht="10.5" customHeight="1" x14ac:dyDescent="0.25">
      <c r="A41" s="63" t="s">
        <v>235</v>
      </c>
      <c r="B41" s="63"/>
      <c r="C41" s="63" t="s">
        <v>99</v>
      </c>
      <c r="D41" s="63"/>
      <c r="E41" s="74">
        <v>10</v>
      </c>
      <c r="F41" s="63"/>
      <c r="G41" s="64">
        <v>10</v>
      </c>
    </row>
    <row r="42" spans="1:7" s="61" customFormat="1" ht="10.5" customHeight="1" x14ac:dyDescent="0.25">
      <c r="A42" s="63" t="s">
        <v>100</v>
      </c>
      <c r="B42" s="63"/>
      <c r="C42" s="63" t="s">
        <v>105</v>
      </c>
      <c r="D42" s="63"/>
      <c r="E42" s="74">
        <v>10</v>
      </c>
      <c r="F42" s="63"/>
      <c r="G42" s="64">
        <v>10</v>
      </c>
    </row>
    <row r="43" spans="1:7" ht="10.5" customHeight="1" x14ac:dyDescent="0.25">
      <c r="A43" s="63" t="s">
        <v>236</v>
      </c>
      <c r="B43" s="63"/>
      <c r="C43" s="63" t="s">
        <v>101</v>
      </c>
      <c r="D43" s="63"/>
      <c r="E43" s="74">
        <v>8</v>
      </c>
      <c r="F43" s="63"/>
      <c r="G43" s="64">
        <v>10</v>
      </c>
    </row>
    <row r="44" spans="1:7" ht="10.5" customHeight="1" x14ac:dyDescent="0.25">
      <c r="A44" s="63"/>
      <c r="B44" s="63"/>
      <c r="C44" s="63" t="s">
        <v>106</v>
      </c>
      <c r="D44" s="63"/>
      <c r="E44" s="74">
        <v>8</v>
      </c>
      <c r="F44" s="63"/>
      <c r="G44" s="64">
        <v>10</v>
      </c>
    </row>
    <row r="45" spans="1:7" ht="10.5" customHeight="1" x14ac:dyDescent="0.25">
      <c r="A45" s="63" t="s">
        <v>102</v>
      </c>
      <c r="B45" s="63"/>
      <c r="C45" s="63" t="s">
        <v>93</v>
      </c>
      <c r="D45" s="63"/>
      <c r="E45" s="74">
        <v>10</v>
      </c>
      <c r="F45" s="63"/>
      <c r="G45" s="64">
        <v>10</v>
      </c>
    </row>
    <row r="46" spans="1:7" ht="10.5" customHeight="1" x14ac:dyDescent="0.25">
      <c r="A46" s="63"/>
      <c r="B46" s="63"/>
      <c r="C46" s="63" t="s">
        <v>232</v>
      </c>
      <c r="D46" s="63"/>
      <c r="E46" s="74">
        <v>10</v>
      </c>
      <c r="F46" s="63"/>
      <c r="G46" s="64">
        <v>10</v>
      </c>
    </row>
    <row r="47" spans="1:7" ht="10.5" customHeight="1" x14ac:dyDescent="0.25">
      <c r="A47" s="63"/>
      <c r="B47" s="63"/>
      <c r="C47" s="63" t="s">
        <v>102</v>
      </c>
      <c r="D47" s="63"/>
      <c r="E47" s="74">
        <v>10</v>
      </c>
      <c r="F47" s="63"/>
      <c r="G47" s="64">
        <v>10</v>
      </c>
    </row>
    <row r="48" spans="1:7" ht="10.5" customHeight="1" x14ac:dyDescent="0.25">
      <c r="A48" s="63" t="s">
        <v>103</v>
      </c>
      <c r="B48" s="63"/>
      <c r="C48" s="63" t="s">
        <v>237</v>
      </c>
      <c r="D48" s="63"/>
      <c r="E48" s="74">
        <v>10</v>
      </c>
      <c r="F48" s="63"/>
      <c r="G48" s="64">
        <v>10</v>
      </c>
    </row>
    <row r="49" spans="1:7" ht="10.5" customHeight="1" x14ac:dyDescent="0.25">
      <c r="A49" s="63" t="s">
        <v>104</v>
      </c>
      <c r="B49" s="63"/>
      <c r="C49" s="63" t="s">
        <v>238</v>
      </c>
      <c r="D49" s="63"/>
      <c r="E49" s="74">
        <v>10</v>
      </c>
      <c r="F49" s="63"/>
      <c r="G49" s="64">
        <v>10</v>
      </c>
    </row>
    <row r="50" spans="1:7" ht="10.5" customHeight="1" x14ac:dyDescent="0.25">
      <c r="A50" s="63"/>
      <c r="B50" s="63"/>
      <c r="C50" s="63" t="s">
        <v>239</v>
      </c>
      <c r="D50" s="63"/>
      <c r="E50" s="74">
        <v>10</v>
      </c>
      <c r="F50" s="63"/>
      <c r="G50" s="64">
        <v>10</v>
      </c>
    </row>
    <row r="51" spans="1:7" s="61" customFormat="1" ht="10.5" customHeight="1" x14ac:dyDescent="0.25">
      <c r="A51" s="63" t="s">
        <v>105</v>
      </c>
      <c r="B51" s="63"/>
      <c r="C51" s="63" t="s">
        <v>105</v>
      </c>
      <c r="D51" s="63"/>
      <c r="E51" s="74">
        <v>10</v>
      </c>
      <c r="F51" s="63"/>
      <c r="G51" s="64">
        <v>10</v>
      </c>
    </row>
    <row r="52" spans="1:7" ht="10.5" customHeight="1" x14ac:dyDescent="0.25">
      <c r="A52" s="63" t="s">
        <v>106</v>
      </c>
      <c r="B52" s="63"/>
      <c r="C52" s="63" t="s">
        <v>106</v>
      </c>
      <c r="D52" s="63"/>
      <c r="E52" s="74">
        <v>8</v>
      </c>
      <c r="F52" s="63"/>
      <c r="G52" s="64">
        <v>10</v>
      </c>
    </row>
    <row r="53" spans="1:7" ht="10.5" customHeight="1" x14ac:dyDescent="0.25">
      <c r="A53" s="63" t="s">
        <v>107</v>
      </c>
      <c r="B53" s="63"/>
      <c r="C53" s="63" t="s">
        <v>240</v>
      </c>
      <c r="D53" s="63"/>
      <c r="E53" s="74">
        <v>9</v>
      </c>
      <c r="F53" s="63"/>
      <c r="G53" s="64">
        <v>10</v>
      </c>
    </row>
    <row r="54" spans="1:7" s="61" customFormat="1" ht="10.5" customHeight="1" x14ac:dyDescent="0.25">
      <c r="A54" s="63"/>
      <c r="B54" s="63"/>
      <c r="C54" s="63" t="s">
        <v>241</v>
      </c>
      <c r="D54" s="63"/>
      <c r="E54" s="74">
        <v>9</v>
      </c>
      <c r="F54" s="63"/>
      <c r="G54" s="64">
        <v>10</v>
      </c>
    </row>
    <row r="55" spans="1:7" s="61" customFormat="1" ht="10.5" customHeight="1" x14ac:dyDescent="0.25">
      <c r="A55" s="63"/>
      <c r="B55" s="63"/>
      <c r="C55" s="63" t="s">
        <v>106</v>
      </c>
      <c r="D55" s="63"/>
      <c r="E55" s="74">
        <v>8</v>
      </c>
      <c r="F55" s="63"/>
      <c r="G55" s="64">
        <v>10</v>
      </c>
    </row>
    <row r="56" spans="1:7" s="61" customFormat="1" ht="10.5" customHeight="1" x14ac:dyDescent="0.25">
      <c r="A56" s="63" t="s">
        <v>108</v>
      </c>
      <c r="B56" s="63"/>
      <c r="C56" s="63" t="s">
        <v>242</v>
      </c>
      <c r="D56" s="63"/>
      <c r="E56" s="74">
        <v>10</v>
      </c>
      <c r="F56" s="63"/>
      <c r="G56" s="64">
        <v>10</v>
      </c>
    </row>
    <row r="57" spans="1:7" s="61" customFormat="1" ht="10.5" customHeight="1" x14ac:dyDescent="0.25">
      <c r="A57" s="63"/>
      <c r="B57" s="63"/>
      <c r="C57" s="63" t="s">
        <v>243</v>
      </c>
      <c r="D57" s="63"/>
      <c r="E57" s="74">
        <v>10</v>
      </c>
      <c r="F57" s="63"/>
      <c r="G57" s="64">
        <v>10</v>
      </c>
    </row>
    <row r="58" spans="1:7" s="61" customFormat="1" ht="10.5" customHeight="1" x14ac:dyDescent="0.25">
      <c r="A58" s="63"/>
      <c r="B58" s="63"/>
      <c r="C58" s="63" t="s">
        <v>244</v>
      </c>
      <c r="D58" s="63"/>
      <c r="E58" s="74">
        <v>10</v>
      </c>
      <c r="F58" s="63"/>
      <c r="G58" s="64">
        <v>10</v>
      </c>
    </row>
    <row r="59" spans="1:7" s="61" customFormat="1" ht="10.5" customHeight="1" x14ac:dyDescent="0.25">
      <c r="A59" s="63"/>
      <c r="B59" s="63"/>
      <c r="C59" s="63" t="s">
        <v>108</v>
      </c>
      <c r="D59" s="63"/>
      <c r="E59" s="74">
        <v>10</v>
      </c>
      <c r="F59" s="63"/>
      <c r="G59" s="64">
        <v>10</v>
      </c>
    </row>
    <row r="60" spans="1:7" s="61" customFormat="1" ht="10.5" customHeight="1" x14ac:dyDescent="0.25">
      <c r="A60" s="63"/>
      <c r="B60" s="63"/>
      <c r="C60" s="63"/>
      <c r="D60" s="63"/>
      <c r="E60" s="74"/>
      <c r="F60" s="63"/>
      <c r="G60" s="64"/>
    </row>
    <row r="61" spans="1:7" ht="10.5" customHeight="1" x14ac:dyDescent="0.25">
      <c r="A61" s="61" t="s">
        <v>109</v>
      </c>
      <c r="B61" s="61"/>
      <c r="C61" s="61"/>
      <c r="D61" s="61"/>
      <c r="E61" s="74"/>
      <c r="F61" s="63"/>
      <c r="G61" s="64"/>
    </row>
    <row r="62" spans="1:7" s="61" customFormat="1" ht="10.5" customHeight="1" x14ac:dyDescent="0.25">
      <c r="A62" s="63" t="s">
        <v>110</v>
      </c>
      <c r="B62" s="63"/>
      <c r="C62" s="63" t="s">
        <v>110</v>
      </c>
      <c r="D62" s="63"/>
      <c r="E62" s="74">
        <v>10</v>
      </c>
      <c r="F62" s="63"/>
      <c r="G62" s="64">
        <v>10</v>
      </c>
    </row>
    <row r="63" spans="1:7" s="61" customFormat="1" ht="10.5" customHeight="1" x14ac:dyDescent="0.25">
      <c r="A63" s="63" t="s">
        <v>111</v>
      </c>
      <c r="B63" s="63"/>
      <c r="C63" s="63" t="s">
        <v>111</v>
      </c>
      <c r="D63" s="63"/>
      <c r="E63" s="74">
        <v>10</v>
      </c>
      <c r="F63" s="63"/>
      <c r="G63" s="64">
        <v>10</v>
      </c>
    </row>
    <row r="64" spans="1:7" s="61" customFormat="1" ht="10.5" customHeight="1" x14ac:dyDescent="0.25">
      <c r="A64" s="63" t="s">
        <v>112</v>
      </c>
      <c r="B64" s="63"/>
      <c r="C64" s="63" t="s">
        <v>112</v>
      </c>
      <c r="D64" s="63"/>
      <c r="E64" s="74">
        <v>10</v>
      </c>
      <c r="F64" s="63"/>
      <c r="G64" s="64">
        <v>10</v>
      </c>
    </row>
    <row r="65" spans="1:7" ht="9" customHeight="1" x14ac:dyDescent="0.25">
      <c r="A65" s="63" t="s">
        <v>113</v>
      </c>
      <c r="B65" s="63"/>
      <c r="C65" s="63" t="s">
        <v>245</v>
      </c>
      <c r="D65" s="63"/>
      <c r="E65" s="74">
        <v>4</v>
      </c>
      <c r="F65" s="63"/>
      <c r="G65" s="64">
        <v>10</v>
      </c>
    </row>
    <row r="66" spans="1:7" s="61" customFormat="1" ht="10.5" customHeight="1" x14ac:dyDescent="0.25">
      <c r="A66" s="63" t="s">
        <v>114</v>
      </c>
      <c r="B66" s="63"/>
      <c r="C66" s="63" t="s">
        <v>116</v>
      </c>
      <c r="D66" s="63"/>
      <c r="E66" s="74">
        <v>8</v>
      </c>
      <c r="F66" s="63"/>
      <c r="G66" s="64">
        <v>8</v>
      </c>
    </row>
    <row r="67" spans="1:7" ht="10.5" customHeight="1" x14ac:dyDescent="0.25">
      <c r="A67" s="63" t="s">
        <v>115</v>
      </c>
      <c r="B67" s="63"/>
      <c r="C67" s="63" t="s">
        <v>246</v>
      </c>
      <c r="D67" s="63"/>
      <c r="E67" s="74">
        <v>10</v>
      </c>
      <c r="F67" s="63"/>
      <c r="G67" s="64">
        <v>10</v>
      </c>
    </row>
    <row r="68" spans="1:7" ht="10.5" customHeight="1" x14ac:dyDescent="0.25">
      <c r="A68" s="63" t="s">
        <v>116</v>
      </c>
      <c r="B68" s="63"/>
      <c r="C68" s="63" t="s">
        <v>116</v>
      </c>
      <c r="D68" s="63"/>
      <c r="E68" s="74">
        <v>8</v>
      </c>
      <c r="F68" s="63"/>
      <c r="G68" s="64">
        <v>8</v>
      </c>
    </row>
    <row r="69" spans="1:7" ht="10.5" customHeight="1" x14ac:dyDescent="0.25">
      <c r="A69" s="63" t="s">
        <v>117</v>
      </c>
      <c r="B69" s="63"/>
      <c r="C69" s="63" t="s">
        <v>117</v>
      </c>
      <c r="D69" s="63"/>
      <c r="E69" s="74">
        <v>5</v>
      </c>
      <c r="F69" s="63"/>
      <c r="G69" s="64">
        <v>5</v>
      </c>
    </row>
    <row r="70" spans="1:7" s="61" customFormat="1" ht="10.5" customHeight="1" x14ac:dyDescent="0.25">
      <c r="A70" s="63" t="s">
        <v>118</v>
      </c>
      <c r="B70" s="63"/>
      <c r="C70" s="63" t="s">
        <v>118</v>
      </c>
      <c r="D70" s="63"/>
      <c r="E70" s="74">
        <v>10</v>
      </c>
      <c r="F70" s="63"/>
      <c r="G70" s="64">
        <v>10</v>
      </c>
    </row>
    <row r="71" spans="1:7" ht="10.5" customHeight="1" x14ac:dyDescent="0.25">
      <c r="A71" s="63" t="s">
        <v>119</v>
      </c>
      <c r="B71" s="63"/>
      <c r="C71" s="63" t="s">
        <v>119</v>
      </c>
      <c r="D71" s="63"/>
      <c r="E71" s="74">
        <v>8</v>
      </c>
      <c r="F71" s="63"/>
      <c r="G71" s="64">
        <v>8</v>
      </c>
    </row>
    <row r="72" spans="1:7" ht="10.5" customHeight="1" x14ac:dyDescent="0.25">
      <c r="A72" s="63" t="s">
        <v>120</v>
      </c>
      <c r="B72" s="63"/>
      <c r="C72" s="63" t="s">
        <v>246</v>
      </c>
      <c r="D72" s="63"/>
      <c r="E72" s="74">
        <v>10</v>
      </c>
      <c r="F72" s="63"/>
      <c r="G72" s="64">
        <v>10</v>
      </c>
    </row>
    <row r="73" spans="1:7" ht="10.5" customHeight="1" x14ac:dyDescent="0.25">
      <c r="A73" s="63" t="s">
        <v>121</v>
      </c>
      <c r="B73" s="63"/>
      <c r="C73" s="63" t="s">
        <v>247</v>
      </c>
      <c r="D73" s="63"/>
      <c r="E73" s="74">
        <v>10</v>
      </c>
      <c r="F73" s="63"/>
      <c r="G73" s="64">
        <v>10</v>
      </c>
    </row>
    <row r="74" spans="1:7" ht="10.5" customHeight="1" x14ac:dyDescent="0.25">
      <c r="A74" s="63"/>
      <c r="B74" s="63"/>
      <c r="C74" s="63" t="s">
        <v>248</v>
      </c>
      <c r="D74" s="63"/>
      <c r="E74" s="74">
        <v>10</v>
      </c>
      <c r="F74" s="63"/>
      <c r="G74" s="64">
        <v>10</v>
      </c>
    </row>
    <row r="75" spans="1:7" ht="10.5" customHeight="1" x14ac:dyDescent="0.25">
      <c r="A75" s="63"/>
      <c r="B75" s="63"/>
      <c r="C75" s="63" t="s">
        <v>249</v>
      </c>
      <c r="D75" s="63"/>
      <c r="E75" s="74">
        <v>10</v>
      </c>
      <c r="F75" s="63"/>
      <c r="G75" s="64">
        <v>10</v>
      </c>
    </row>
    <row r="76" spans="1:7" ht="10.5" customHeight="1" x14ac:dyDescent="0.25">
      <c r="A76" s="63"/>
      <c r="B76" s="63"/>
      <c r="C76" s="63" t="s">
        <v>250</v>
      </c>
      <c r="D76" s="63"/>
      <c r="E76" s="74">
        <v>10</v>
      </c>
      <c r="F76" s="63"/>
      <c r="G76" s="64">
        <v>10</v>
      </c>
    </row>
    <row r="77" spans="1:7" s="61" customFormat="1" ht="10.5" customHeight="1" x14ac:dyDescent="0.25">
      <c r="A77" s="63" t="s">
        <v>122</v>
      </c>
      <c r="B77" s="63"/>
      <c r="C77" s="63" t="s">
        <v>122</v>
      </c>
      <c r="D77" s="63"/>
      <c r="E77" s="74">
        <v>5</v>
      </c>
      <c r="F77" s="63"/>
      <c r="G77" s="64">
        <v>10</v>
      </c>
    </row>
    <row r="78" spans="1:7" ht="10.5" customHeight="1" x14ac:dyDescent="0.25">
      <c r="A78" s="63" t="s">
        <v>123</v>
      </c>
      <c r="B78" s="63"/>
      <c r="C78" s="63" t="s">
        <v>251</v>
      </c>
      <c r="D78" s="63"/>
      <c r="E78" s="74">
        <v>4</v>
      </c>
      <c r="F78" s="63"/>
      <c r="G78" s="64">
        <v>4</v>
      </c>
    </row>
    <row r="79" spans="1:7" ht="10.5" customHeight="1" x14ac:dyDescent="0.25">
      <c r="A79" s="63" t="s">
        <v>124</v>
      </c>
      <c r="B79" s="63"/>
      <c r="C79" s="63" t="s">
        <v>124</v>
      </c>
      <c r="D79" s="63"/>
      <c r="E79" s="74">
        <v>10</v>
      </c>
      <c r="F79" s="63"/>
      <c r="G79" s="64">
        <v>10</v>
      </c>
    </row>
    <row r="80" spans="1:7" ht="10.5" customHeight="1" x14ac:dyDescent="0.25">
      <c r="A80" s="63" t="s">
        <v>252</v>
      </c>
      <c r="B80" s="63"/>
      <c r="C80" s="63" t="s">
        <v>125</v>
      </c>
      <c r="D80" s="63"/>
      <c r="E80" s="74">
        <v>8</v>
      </c>
      <c r="F80" s="63"/>
      <c r="G80" s="64">
        <v>8</v>
      </c>
    </row>
    <row r="81" spans="1:7" ht="10.5" customHeight="1" x14ac:dyDescent="0.25">
      <c r="A81" s="63" t="s">
        <v>126</v>
      </c>
      <c r="B81" s="63"/>
      <c r="C81" s="63" t="s">
        <v>253</v>
      </c>
      <c r="D81" s="63"/>
      <c r="E81" s="74">
        <v>8</v>
      </c>
      <c r="F81" s="63"/>
      <c r="G81" s="64">
        <v>8</v>
      </c>
    </row>
    <row r="82" spans="1:7" ht="10.5" customHeight="1" x14ac:dyDescent="0.25">
      <c r="A82" s="63" t="s">
        <v>127</v>
      </c>
      <c r="B82" s="63"/>
      <c r="C82" s="63" t="s">
        <v>127</v>
      </c>
      <c r="D82" s="63"/>
      <c r="E82" s="74">
        <v>10</v>
      </c>
      <c r="F82" s="63"/>
      <c r="G82" s="64">
        <v>10</v>
      </c>
    </row>
    <row r="83" spans="1:7" ht="10.5" customHeight="1" x14ac:dyDescent="0.25">
      <c r="A83" s="63" t="s">
        <v>128</v>
      </c>
      <c r="B83" s="63"/>
      <c r="C83" s="63" t="s">
        <v>128</v>
      </c>
      <c r="D83" s="63"/>
      <c r="E83" s="74">
        <v>7</v>
      </c>
      <c r="F83" s="63"/>
      <c r="G83" s="64">
        <v>10</v>
      </c>
    </row>
    <row r="84" spans="1:7" ht="10.5" customHeight="1" x14ac:dyDescent="0.25">
      <c r="A84" s="63" t="s">
        <v>129</v>
      </c>
      <c r="B84" s="63"/>
      <c r="C84" s="63" t="s">
        <v>129</v>
      </c>
      <c r="D84" s="63"/>
      <c r="E84" s="74">
        <v>10</v>
      </c>
      <c r="F84" s="63"/>
      <c r="G84" s="64">
        <v>10</v>
      </c>
    </row>
    <row r="85" spans="1:7" ht="10.5" customHeight="1" x14ac:dyDescent="0.25">
      <c r="A85" s="63" t="s">
        <v>130</v>
      </c>
      <c r="B85" s="63"/>
      <c r="C85" s="63" t="s">
        <v>130</v>
      </c>
      <c r="D85" s="63"/>
      <c r="E85" s="74">
        <v>7</v>
      </c>
      <c r="F85" s="63"/>
      <c r="G85" s="64">
        <v>10</v>
      </c>
    </row>
    <row r="86" spans="1:7" ht="10.5" customHeight="1" x14ac:dyDescent="0.25">
      <c r="A86" s="63" t="s">
        <v>131</v>
      </c>
      <c r="B86" s="63"/>
      <c r="C86" s="63" t="s">
        <v>131</v>
      </c>
      <c r="D86" s="63"/>
      <c r="E86" s="74">
        <v>7</v>
      </c>
      <c r="F86" s="63"/>
      <c r="G86" s="64">
        <v>7</v>
      </c>
    </row>
    <row r="87" spans="1:7" ht="10.5" customHeight="1" x14ac:dyDescent="0.25">
      <c r="A87" s="63" t="s">
        <v>132</v>
      </c>
      <c r="B87" s="63"/>
      <c r="C87" s="63" t="s">
        <v>132</v>
      </c>
      <c r="D87" s="63"/>
      <c r="E87" s="74">
        <v>8</v>
      </c>
      <c r="F87" s="63"/>
      <c r="G87" s="64">
        <v>10</v>
      </c>
    </row>
    <row r="88" spans="1:7" ht="10.5" customHeight="1" x14ac:dyDescent="0.25">
      <c r="A88" s="63" t="s">
        <v>133</v>
      </c>
      <c r="B88" s="63"/>
      <c r="C88" s="63" t="s">
        <v>133</v>
      </c>
      <c r="D88" s="63"/>
      <c r="E88" s="74">
        <v>10</v>
      </c>
      <c r="F88" s="63"/>
      <c r="G88" s="64">
        <v>10</v>
      </c>
    </row>
    <row r="89" spans="1:7" ht="10.5" customHeight="1" x14ac:dyDescent="0.25">
      <c r="A89" s="63" t="s">
        <v>134</v>
      </c>
      <c r="B89" s="63"/>
      <c r="C89" s="63" t="s">
        <v>134</v>
      </c>
      <c r="D89" s="63"/>
      <c r="E89" s="74">
        <v>8</v>
      </c>
      <c r="F89" s="63"/>
      <c r="G89" s="64">
        <v>10</v>
      </c>
    </row>
    <row r="90" spans="1:7" ht="10.5" customHeight="1" x14ac:dyDescent="0.25">
      <c r="A90" s="63"/>
      <c r="B90" s="63"/>
      <c r="C90" s="63"/>
      <c r="D90" s="63"/>
      <c r="E90" s="74"/>
      <c r="F90" s="63"/>
      <c r="G90" s="64"/>
    </row>
    <row r="91" spans="1:7" ht="10.5" customHeight="1" x14ac:dyDescent="0.25">
      <c r="A91" s="61" t="s">
        <v>135</v>
      </c>
      <c r="B91" s="61"/>
      <c r="C91" s="61"/>
      <c r="D91" s="61"/>
      <c r="E91" s="74"/>
      <c r="F91" s="63"/>
      <c r="G91" s="64"/>
    </row>
    <row r="92" spans="1:7" ht="10.5" customHeight="1" x14ac:dyDescent="0.25">
      <c r="A92" s="63" t="s">
        <v>137</v>
      </c>
      <c r="B92" s="63"/>
      <c r="C92" s="63" t="s">
        <v>137</v>
      </c>
      <c r="D92" s="63"/>
      <c r="E92" s="74">
        <v>7</v>
      </c>
      <c r="F92" s="63"/>
      <c r="G92" s="64">
        <v>7</v>
      </c>
    </row>
    <row r="93" spans="1:7" s="61" customFormat="1" ht="10.5" customHeight="1" x14ac:dyDescent="0.25">
      <c r="A93" s="63" t="s">
        <v>138</v>
      </c>
      <c r="B93" s="63"/>
      <c r="C93" s="63" t="s">
        <v>153</v>
      </c>
      <c r="D93" s="63"/>
      <c r="E93" s="74">
        <v>8</v>
      </c>
      <c r="F93" s="63"/>
      <c r="G93" s="64">
        <v>10</v>
      </c>
    </row>
    <row r="94" spans="1:7" s="61" customFormat="1" ht="10.5" customHeight="1" x14ac:dyDescent="0.25">
      <c r="A94" s="63" t="s">
        <v>139</v>
      </c>
      <c r="B94" s="63"/>
      <c r="C94" s="63" t="s">
        <v>139</v>
      </c>
      <c r="D94" s="63"/>
      <c r="E94" s="74">
        <v>8</v>
      </c>
      <c r="F94" s="63"/>
      <c r="G94" s="64">
        <v>10</v>
      </c>
    </row>
    <row r="95" spans="1:7" s="61" customFormat="1" ht="10.5" customHeight="1" x14ac:dyDescent="0.25">
      <c r="A95" s="63" t="s">
        <v>315</v>
      </c>
      <c r="B95" s="63"/>
      <c r="C95" s="63" t="s">
        <v>136</v>
      </c>
      <c r="D95" s="63"/>
      <c r="E95" s="74">
        <v>8</v>
      </c>
      <c r="F95" s="63"/>
      <c r="G95" s="64">
        <v>8</v>
      </c>
    </row>
    <row r="96" spans="1:7" s="61" customFormat="1" ht="10.5" customHeight="1" x14ac:dyDescent="0.25">
      <c r="A96" s="63"/>
      <c r="B96" s="63"/>
      <c r="C96" s="63" t="s">
        <v>144</v>
      </c>
      <c r="D96" s="63"/>
      <c r="E96" s="74">
        <v>8</v>
      </c>
      <c r="F96" s="63"/>
      <c r="G96" s="64">
        <v>8</v>
      </c>
    </row>
    <row r="97" spans="1:7" s="61" customFormat="1" ht="10.5" customHeight="1" x14ac:dyDescent="0.25">
      <c r="A97" s="63" t="s">
        <v>140</v>
      </c>
      <c r="B97" s="63"/>
      <c r="C97" s="63" t="s">
        <v>140</v>
      </c>
      <c r="D97" s="63"/>
      <c r="E97" s="74">
        <v>8</v>
      </c>
      <c r="F97" s="63"/>
      <c r="G97" s="64">
        <v>8</v>
      </c>
    </row>
    <row r="98" spans="1:7" s="61" customFormat="1" ht="10.5" customHeight="1" x14ac:dyDescent="0.25">
      <c r="A98" s="63" t="s">
        <v>141</v>
      </c>
      <c r="B98" s="63"/>
      <c r="C98" s="63" t="s">
        <v>137</v>
      </c>
      <c r="D98" s="63"/>
      <c r="E98" s="74">
        <v>7</v>
      </c>
      <c r="F98" s="63"/>
      <c r="G98" s="64">
        <v>7</v>
      </c>
    </row>
    <row r="99" spans="1:7" s="61" customFormat="1" ht="10.5" customHeight="1" x14ac:dyDescent="0.25">
      <c r="A99" s="63" t="s">
        <v>254</v>
      </c>
      <c r="B99" s="63"/>
      <c r="C99" s="63" t="s">
        <v>139</v>
      </c>
      <c r="D99" s="63"/>
      <c r="E99" s="74">
        <v>8</v>
      </c>
      <c r="F99" s="63"/>
      <c r="G99" s="64">
        <v>10</v>
      </c>
    </row>
    <row r="100" spans="1:7" s="84" customFormat="1" ht="10.5" customHeight="1" x14ac:dyDescent="0.2">
      <c r="A100" s="63" t="s">
        <v>255</v>
      </c>
      <c r="B100" s="63"/>
      <c r="C100" s="63" t="s">
        <v>143</v>
      </c>
      <c r="D100" s="63"/>
      <c r="E100" s="74">
        <v>10</v>
      </c>
      <c r="F100" s="63"/>
      <c r="G100" s="64">
        <v>10</v>
      </c>
    </row>
    <row r="101" spans="1:7" s="84" customFormat="1" ht="10.5" customHeight="1" x14ac:dyDescent="0.2">
      <c r="A101" s="63" t="s">
        <v>145</v>
      </c>
      <c r="B101" s="63"/>
      <c r="C101" s="63" t="s">
        <v>144</v>
      </c>
      <c r="D101" s="63"/>
      <c r="E101" s="74">
        <v>8</v>
      </c>
      <c r="F101" s="63"/>
      <c r="G101" s="64">
        <v>8</v>
      </c>
    </row>
    <row r="102" spans="1:7" s="84" customFormat="1" ht="10.5" customHeight="1" x14ac:dyDescent="0.2">
      <c r="A102" s="63" t="s">
        <v>146</v>
      </c>
      <c r="B102" s="63"/>
      <c r="C102" s="63" t="s">
        <v>257</v>
      </c>
      <c r="D102" s="63"/>
      <c r="E102" s="74">
        <v>10</v>
      </c>
      <c r="F102" s="63"/>
      <c r="G102" s="64">
        <v>10</v>
      </c>
    </row>
    <row r="103" spans="1:7" s="84" customFormat="1" ht="10.5" customHeight="1" x14ac:dyDescent="0.2">
      <c r="A103" s="63"/>
      <c r="B103" s="63"/>
      <c r="C103" s="63" t="s">
        <v>258</v>
      </c>
      <c r="D103" s="63"/>
      <c r="E103" s="74">
        <v>10</v>
      </c>
      <c r="F103" s="63"/>
      <c r="G103" s="64">
        <v>10</v>
      </c>
    </row>
    <row r="104" spans="1:7" s="84" customFormat="1" ht="10.5" customHeight="1" x14ac:dyDescent="0.2">
      <c r="A104" s="63"/>
      <c r="B104" s="63"/>
      <c r="C104" s="63" t="s">
        <v>259</v>
      </c>
      <c r="D104" s="63"/>
      <c r="E104" s="74">
        <v>10</v>
      </c>
      <c r="F104" s="63"/>
      <c r="G104" s="64">
        <v>10</v>
      </c>
    </row>
    <row r="105" spans="1:7" s="84" customFormat="1" ht="10.5" customHeight="1" x14ac:dyDescent="0.2">
      <c r="A105" s="63"/>
      <c r="B105" s="63"/>
      <c r="C105" s="63" t="s">
        <v>260</v>
      </c>
      <c r="D105" s="63"/>
      <c r="E105" s="74">
        <v>10</v>
      </c>
      <c r="F105" s="63"/>
      <c r="G105" s="64">
        <v>10</v>
      </c>
    </row>
    <row r="106" spans="1:7" s="84" customFormat="1" ht="10.5" customHeight="1" x14ac:dyDescent="0.2">
      <c r="A106" s="63"/>
      <c r="B106" s="63"/>
      <c r="C106" s="63" t="s">
        <v>261</v>
      </c>
      <c r="D106" s="63"/>
      <c r="E106" s="74">
        <v>10</v>
      </c>
      <c r="F106" s="63"/>
      <c r="G106" s="64">
        <v>10</v>
      </c>
    </row>
    <row r="107" spans="1:7" s="84" customFormat="1" ht="10.5" customHeight="1" x14ac:dyDescent="0.2">
      <c r="A107" s="63"/>
      <c r="B107" s="63"/>
      <c r="C107" s="63" t="s">
        <v>262</v>
      </c>
      <c r="D107" s="63"/>
      <c r="E107" s="74">
        <v>10</v>
      </c>
      <c r="F107" s="63"/>
      <c r="G107" s="64">
        <v>10</v>
      </c>
    </row>
    <row r="108" spans="1:7" s="84" customFormat="1" ht="10.5" customHeight="1" x14ac:dyDescent="0.2">
      <c r="A108" s="63" t="s">
        <v>147</v>
      </c>
      <c r="B108" s="63"/>
      <c r="C108" s="63" t="s">
        <v>263</v>
      </c>
      <c r="D108" s="63"/>
      <c r="E108" s="74">
        <v>9</v>
      </c>
      <c r="F108" s="63"/>
      <c r="G108" s="64">
        <v>9</v>
      </c>
    </row>
    <row r="109" spans="1:7" s="84" customFormat="1" ht="10.5" customHeight="1" x14ac:dyDescent="0.2">
      <c r="A109" s="63"/>
      <c r="B109" s="63"/>
      <c r="C109" s="63" t="s">
        <v>264</v>
      </c>
      <c r="D109" s="63"/>
      <c r="E109" s="74">
        <v>9</v>
      </c>
      <c r="F109" s="63"/>
      <c r="G109" s="64">
        <v>9</v>
      </c>
    </row>
    <row r="110" spans="1:7" s="84" customFormat="1" ht="10.5" customHeight="1" x14ac:dyDescent="0.2">
      <c r="A110" s="63"/>
      <c r="B110" s="63"/>
      <c r="C110" s="63" t="s">
        <v>265</v>
      </c>
      <c r="D110" s="63"/>
      <c r="E110" s="74">
        <v>9</v>
      </c>
      <c r="F110" s="63"/>
      <c r="G110" s="64">
        <v>9</v>
      </c>
    </row>
    <row r="111" spans="1:7" s="84" customFormat="1" ht="10.5" customHeight="1" x14ac:dyDescent="0.2">
      <c r="A111" s="63"/>
      <c r="B111" s="63"/>
      <c r="C111" s="63" t="s">
        <v>266</v>
      </c>
      <c r="D111" s="63"/>
      <c r="E111" s="74">
        <v>9</v>
      </c>
      <c r="F111" s="63"/>
      <c r="G111" s="64">
        <v>9</v>
      </c>
    </row>
    <row r="112" spans="1:7" s="84" customFormat="1" ht="10.5" customHeight="1" x14ac:dyDescent="0.2">
      <c r="A112" s="63"/>
      <c r="B112" s="63"/>
      <c r="C112" s="63" t="s">
        <v>267</v>
      </c>
      <c r="D112" s="63"/>
      <c r="E112" s="74">
        <v>9</v>
      </c>
      <c r="F112" s="63"/>
      <c r="G112" s="64">
        <v>9</v>
      </c>
    </row>
    <row r="113" spans="1:7" s="84" customFormat="1" ht="10.5" customHeight="1" x14ac:dyDescent="0.2">
      <c r="A113" s="63" t="s">
        <v>148</v>
      </c>
      <c r="B113" s="63"/>
      <c r="C113" s="63" t="s">
        <v>148</v>
      </c>
      <c r="D113" s="63"/>
      <c r="E113" s="74">
        <v>5</v>
      </c>
      <c r="F113" s="63"/>
      <c r="G113" s="64">
        <v>10</v>
      </c>
    </row>
    <row r="114" spans="1:7" s="84" customFormat="1" ht="10.5" customHeight="1" x14ac:dyDescent="0.2">
      <c r="A114" s="63" t="s">
        <v>149</v>
      </c>
      <c r="B114" s="63"/>
      <c r="C114" s="63" t="s">
        <v>148</v>
      </c>
      <c r="D114" s="63"/>
      <c r="E114" s="74">
        <v>5</v>
      </c>
      <c r="F114" s="63"/>
      <c r="G114" s="64">
        <v>10</v>
      </c>
    </row>
    <row r="115" spans="1:7" s="84" customFormat="1" ht="10.5" customHeight="1" x14ac:dyDescent="0.2">
      <c r="A115" s="63" t="s">
        <v>150</v>
      </c>
      <c r="B115" s="63"/>
      <c r="C115" s="63" t="s">
        <v>150</v>
      </c>
      <c r="D115" s="63"/>
      <c r="E115" s="74">
        <v>10</v>
      </c>
      <c r="F115" s="63"/>
      <c r="G115" s="64">
        <v>10</v>
      </c>
    </row>
    <row r="116" spans="1:7" s="84" customFormat="1" ht="10.5" customHeight="1" x14ac:dyDescent="0.2">
      <c r="A116" s="63" t="s">
        <v>268</v>
      </c>
      <c r="B116" s="63"/>
      <c r="C116" s="63" t="s">
        <v>269</v>
      </c>
      <c r="D116" s="63"/>
      <c r="E116" s="74">
        <v>8</v>
      </c>
      <c r="F116" s="63"/>
      <c r="G116" s="64">
        <v>8</v>
      </c>
    </row>
    <row r="117" spans="1:7" s="84" customFormat="1" ht="10.5" customHeight="1" x14ac:dyDescent="0.2">
      <c r="A117" s="63" t="s">
        <v>152</v>
      </c>
      <c r="B117" s="63"/>
      <c r="C117" s="63" t="s">
        <v>152</v>
      </c>
      <c r="D117" s="63"/>
      <c r="E117" s="74">
        <v>10</v>
      </c>
      <c r="F117" s="63"/>
      <c r="G117" s="64">
        <v>8</v>
      </c>
    </row>
    <row r="118" spans="1:7" s="84" customFormat="1" ht="10.5" customHeight="1" x14ac:dyDescent="0.2">
      <c r="A118" s="63" t="s">
        <v>153</v>
      </c>
      <c r="B118" s="63"/>
      <c r="C118" s="63" t="s">
        <v>153</v>
      </c>
      <c r="D118" s="63"/>
      <c r="E118" s="74">
        <v>8</v>
      </c>
      <c r="F118" s="63"/>
      <c r="G118" s="64">
        <v>10</v>
      </c>
    </row>
    <row r="119" spans="1:7" s="84" customFormat="1" ht="10.5" customHeight="1" x14ac:dyDescent="0.2">
      <c r="A119" s="63" t="s">
        <v>154</v>
      </c>
      <c r="B119" s="63"/>
      <c r="C119" s="63" t="s">
        <v>270</v>
      </c>
      <c r="D119" s="63"/>
      <c r="E119" s="74">
        <v>10</v>
      </c>
      <c r="F119" s="63"/>
      <c r="G119" s="64">
        <v>10</v>
      </c>
    </row>
    <row r="120" spans="1:7" s="84" customFormat="1" ht="10.5" customHeight="1" x14ac:dyDescent="0.2">
      <c r="A120" s="63"/>
      <c r="B120" s="63"/>
      <c r="C120" s="63" t="s">
        <v>271</v>
      </c>
      <c r="D120" s="63"/>
      <c r="E120" s="74">
        <v>10</v>
      </c>
      <c r="F120" s="63"/>
      <c r="G120" s="64">
        <v>10</v>
      </c>
    </row>
    <row r="121" spans="1:7" s="84" customFormat="1" ht="10.5" customHeight="1" x14ac:dyDescent="0.2">
      <c r="A121" s="63"/>
      <c r="B121" s="63"/>
      <c r="C121" s="63" t="s">
        <v>161</v>
      </c>
      <c r="D121" s="63"/>
      <c r="E121" s="74">
        <v>9</v>
      </c>
      <c r="F121" s="63"/>
      <c r="G121" s="64">
        <v>9</v>
      </c>
    </row>
    <row r="122" spans="1:7" s="84" customFormat="1" ht="10.5" customHeight="1" x14ac:dyDescent="0.2">
      <c r="A122" s="63" t="s">
        <v>272</v>
      </c>
      <c r="B122" s="63"/>
      <c r="C122" s="63" t="s">
        <v>155</v>
      </c>
      <c r="D122" s="63"/>
      <c r="E122" s="74">
        <v>8</v>
      </c>
      <c r="F122" s="63"/>
      <c r="G122" s="64">
        <v>10</v>
      </c>
    </row>
    <row r="123" spans="1:7" s="84" customFormat="1" ht="10.5" customHeight="1" x14ac:dyDescent="0.2">
      <c r="A123" s="63" t="s">
        <v>156</v>
      </c>
      <c r="B123" s="63"/>
      <c r="C123" s="63" t="s">
        <v>152</v>
      </c>
      <c r="D123" s="63"/>
      <c r="E123" s="74">
        <v>10</v>
      </c>
      <c r="F123" s="63"/>
      <c r="G123" s="64">
        <v>8</v>
      </c>
    </row>
    <row r="124" spans="1:7" s="84" customFormat="1" ht="10.5" customHeight="1" x14ac:dyDescent="0.2">
      <c r="A124" s="63" t="s">
        <v>157</v>
      </c>
      <c r="B124" s="63"/>
      <c r="C124" s="63" t="s">
        <v>157</v>
      </c>
      <c r="D124" s="63"/>
      <c r="E124" s="74">
        <v>10</v>
      </c>
      <c r="F124" s="63"/>
      <c r="G124" s="64">
        <v>10</v>
      </c>
    </row>
    <row r="125" spans="1:7" s="84" customFormat="1" ht="10.5" customHeight="1" x14ac:dyDescent="0.2">
      <c r="A125" s="63" t="s">
        <v>158</v>
      </c>
      <c r="B125" s="63"/>
      <c r="C125" s="63" t="s">
        <v>158</v>
      </c>
      <c r="D125" s="63"/>
      <c r="E125" s="74">
        <v>10</v>
      </c>
      <c r="F125" s="63"/>
      <c r="G125" s="64">
        <v>10</v>
      </c>
    </row>
    <row r="126" spans="1:7" s="84" customFormat="1" ht="10.5" customHeight="1" x14ac:dyDescent="0.2">
      <c r="A126" s="63" t="s">
        <v>160</v>
      </c>
      <c r="B126" s="63"/>
      <c r="C126" s="63" t="s">
        <v>139</v>
      </c>
      <c r="D126" s="63"/>
      <c r="E126" s="74">
        <v>8</v>
      </c>
      <c r="F126" s="63"/>
      <c r="G126" s="64">
        <v>10</v>
      </c>
    </row>
    <row r="127" spans="1:7" s="84" customFormat="1" ht="10.5" customHeight="1" x14ac:dyDescent="0.2">
      <c r="A127" s="63" t="s">
        <v>161</v>
      </c>
      <c r="B127" s="63"/>
      <c r="C127" s="63" t="s">
        <v>161</v>
      </c>
      <c r="D127" s="63"/>
      <c r="E127" s="74">
        <v>9</v>
      </c>
      <c r="F127" s="63"/>
      <c r="G127" s="64">
        <v>9</v>
      </c>
    </row>
    <row r="128" spans="1:7" s="84" customFormat="1" ht="10.5" customHeight="1" x14ac:dyDescent="0.2">
      <c r="A128" s="63" t="s">
        <v>162</v>
      </c>
      <c r="B128" s="63"/>
      <c r="C128" s="63" t="s">
        <v>162</v>
      </c>
      <c r="D128" s="63"/>
      <c r="E128" s="74">
        <v>5</v>
      </c>
      <c r="F128" s="63"/>
      <c r="G128" s="64">
        <v>10</v>
      </c>
    </row>
    <row r="129" spans="1:7" s="84" customFormat="1" ht="10.5" customHeight="1" x14ac:dyDescent="0.2">
      <c r="A129" s="63" t="s">
        <v>163</v>
      </c>
      <c r="B129" s="63"/>
      <c r="C129" s="63" t="s">
        <v>152</v>
      </c>
      <c r="D129" s="63"/>
      <c r="E129" s="74">
        <v>10</v>
      </c>
      <c r="F129" s="63"/>
      <c r="G129" s="64">
        <v>8</v>
      </c>
    </row>
    <row r="130" spans="1:7" s="84" customFormat="1" ht="10.5" customHeight="1" x14ac:dyDescent="0.2">
      <c r="A130" s="63"/>
      <c r="B130" s="63"/>
      <c r="C130" s="63"/>
      <c r="D130" s="63"/>
      <c r="E130" s="74"/>
      <c r="F130" s="63"/>
      <c r="G130" s="64"/>
    </row>
    <row r="131" spans="1:7" ht="10.5" customHeight="1" x14ac:dyDescent="0.25">
      <c r="A131" s="61" t="s">
        <v>164</v>
      </c>
      <c r="B131" s="61"/>
      <c r="C131" s="61"/>
      <c r="D131" s="61"/>
      <c r="E131" s="74"/>
      <c r="F131" s="63"/>
      <c r="G131" s="64"/>
    </row>
    <row r="132" spans="1:7" s="84" customFormat="1" ht="10.5" customHeight="1" x14ac:dyDescent="0.2">
      <c r="A132" s="63" t="s">
        <v>165</v>
      </c>
      <c r="B132" s="63"/>
      <c r="C132" s="63" t="s">
        <v>275</v>
      </c>
      <c r="D132" s="63"/>
      <c r="E132" s="74">
        <v>8</v>
      </c>
      <c r="F132" s="63"/>
      <c r="G132" s="64">
        <v>8</v>
      </c>
    </row>
    <row r="133" spans="1:7" s="84" customFormat="1" ht="10.5" customHeight="1" x14ac:dyDescent="0.2">
      <c r="A133" s="63" t="s">
        <v>166</v>
      </c>
      <c r="B133" s="63"/>
      <c r="C133" s="63" t="s">
        <v>276</v>
      </c>
      <c r="D133" s="63"/>
      <c r="E133" s="74">
        <v>10</v>
      </c>
      <c r="F133" s="63"/>
      <c r="G133" s="64">
        <v>10</v>
      </c>
    </row>
    <row r="134" spans="1:7" s="84" customFormat="1" ht="10.5" customHeight="1" x14ac:dyDescent="0.2">
      <c r="A134" s="63"/>
      <c r="B134" s="63"/>
      <c r="C134" s="63" t="s">
        <v>277</v>
      </c>
      <c r="D134" s="63"/>
      <c r="E134" s="74">
        <v>10</v>
      </c>
      <c r="F134" s="63"/>
      <c r="G134" s="64">
        <v>10</v>
      </c>
    </row>
    <row r="135" spans="1:7" s="84" customFormat="1" ht="10.5" customHeight="1" x14ac:dyDescent="0.2">
      <c r="A135" s="63"/>
      <c r="B135" s="63"/>
      <c r="C135" s="63" t="s">
        <v>278</v>
      </c>
      <c r="D135" s="63"/>
      <c r="E135" s="74">
        <v>10</v>
      </c>
      <c r="F135" s="63"/>
      <c r="G135" s="64">
        <v>10</v>
      </c>
    </row>
    <row r="136" spans="1:7" s="84" customFormat="1" ht="10.5" customHeight="1" x14ac:dyDescent="0.2">
      <c r="A136" s="63" t="s">
        <v>279</v>
      </c>
      <c r="B136" s="63"/>
      <c r="C136" s="63" t="s">
        <v>280</v>
      </c>
      <c r="D136" s="63"/>
      <c r="E136" s="74">
        <v>10</v>
      </c>
      <c r="F136" s="63"/>
      <c r="G136" s="64">
        <v>10</v>
      </c>
    </row>
    <row r="137" spans="1:7" ht="10.5" customHeight="1" x14ac:dyDescent="0.25">
      <c r="A137" s="63" t="s">
        <v>168</v>
      </c>
      <c r="B137" s="63"/>
      <c r="C137" s="63" t="s">
        <v>275</v>
      </c>
      <c r="D137" s="63"/>
      <c r="E137" s="74">
        <v>8</v>
      </c>
      <c r="F137" s="63"/>
      <c r="G137" s="64">
        <v>8</v>
      </c>
    </row>
    <row r="138" spans="1:7" ht="10.5" customHeight="1" x14ac:dyDescent="0.25">
      <c r="A138" s="63" t="s">
        <v>171</v>
      </c>
      <c r="B138" s="63"/>
      <c r="C138" s="63" t="s">
        <v>275</v>
      </c>
      <c r="D138" s="63"/>
      <c r="E138" s="74">
        <v>8</v>
      </c>
      <c r="F138" s="63"/>
      <c r="G138" s="64">
        <v>8</v>
      </c>
    </row>
    <row r="139" spans="1:7" ht="10.5" customHeight="1" x14ac:dyDescent="0.25">
      <c r="A139" s="63" t="s">
        <v>172</v>
      </c>
      <c r="B139" s="63"/>
      <c r="C139" s="63" t="s">
        <v>172</v>
      </c>
      <c r="D139" s="63"/>
      <c r="E139" s="74">
        <v>10</v>
      </c>
      <c r="F139" s="63"/>
      <c r="G139" s="64">
        <v>10</v>
      </c>
    </row>
    <row r="140" spans="1:7" ht="10.5" customHeight="1" x14ac:dyDescent="0.25">
      <c r="A140" s="63" t="s">
        <v>173</v>
      </c>
      <c r="B140" s="63"/>
      <c r="C140" s="63" t="s">
        <v>275</v>
      </c>
      <c r="D140" s="63"/>
      <c r="E140" s="74">
        <v>8</v>
      </c>
      <c r="F140" s="63"/>
      <c r="G140" s="64">
        <v>8</v>
      </c>
    </row>
    <row r="141" spans="1:7" ht="10.5" customHeight="1" x14ac:dyDescent="0.25">
      <c r="A141" s="63" t="s">
        <v>174</v>
      </c>
      <c r="B141" s="63"/>
      <c r="C141" s="63" t="s">
        <v>172</v>
      </c>
      <c r="D141" s="63"/>
      <c r="E141" s="74">
        <v>10</v>
      </c>
      <c r="F141" s="63"/>
      <c r="G141" s="64">
        <v>10</v>
      </c>
    </row>
    <row r="142" spans="1:7" ht="10.5" customHeight="1" x14ac:dyDescent="0.25">
      <c r="A142" s="63" t="s">
        <v>175</v>
      </c>
      <c r="B142" s="63"/>
      <c r="C142" s="63" t="s">
        <v>275</v>
      </c>
      <c r="D142" s="63"/>
      <c r="E142" s="74">
        <v>8</v>
      </c>
      <c r="F142" s="63"/>
      <c r="G142" s="64">
        <v>8</v>
      </c>
    </row>
    <row r="143" spans="1:7" ht="10.5" customHeight="1" x14ac:dyDescent="0.25">
      <c r="A143" s="63" t="s">
        <v>176</v>
      </c>
      <c r="B143" s="63"/>
      <c r="C143" s="63" t="s">
        <v>281</v>
      </c>
      <c r="D143" s="63"/>
      <c r="E143" s="74">
        <v>10</v>
      </c>
      <c r="F143" s="63"/>
      <c r="G143" s="64">
        <v>10</v>
      </c>
    </row>
    <row r="144" spans="1:7" ht="10.5" customHeight="1" x14ac:dyDescent="0.25">
      <c r="A144" s="63" t="s">
        <v>177</v>
      </c>
      <c r="B144" s="63"/>
      <c r="C144" s="63" t="s">
        <v>275</v>
      </c>
      <c r="D144" s="63"/>
      <c r="E144" s="74">
        <v>8</v>
      </c>
      <c r="F144" s="63"/>
      <c r="G144" s="64">
        <v>8</v>
      </c>
    </row>
    <row r="145" spans="1:7" ht="10.5" customHeight="1" x14ac:dyDescent="0.25">
      <c r="A145" s="63" t="s">
        <v>178</v>
      </c>
      <c r="B145" s="63"/>
      <c r="C145" s="63" t="s">
        <v>275</v>
      </c>
      <c r="D145" s="63"/>
      <c r="E145" s="74">
        <v>8</v>
      </c>
      <c r="F145" s="63"/>
      <c r="G145" s="64">
        <v>8</v>
      </c>
    </row>
    <row r="146" spans="1:7" s="61" customFormat="1" ht="10.5" customHeight="1" x14ac:dyDescent="0.25">
      <c r="A146" s="63" t="s">
        <v>179</v>
      </c>
      <c r="B146" s="63"/>
      <c r="C146" s="63" t="s">
        <v>275</v>
      </c>
      <c r="D146" s="63"/>
      <c r="E146" s="74">
        <v>8</v>
      </c>
      <c r="F146" s="63"/>
      <c r="G146" s="64">
        <v>8</v>
      </c>
    </row>
    <row r="147" spans="1:7" ht="10.5" customHeight="1" x14ac:dyDescent="0.25">
      <c r="A147" s="63" t="s">
        <v>316</v>
      </c>
      <c r="B147" s="63"/>
      <c r="C147" s="63" t="s">
        <v>275</v>
      </c>
      <c r="D147" s="63"/>
      <c r="E147" s="74">
        <v>8</v>
      </c>
      <c r="F147" s="63"/>
      <c r="G147" s="64">
        <v>8</v>
      </c>
    </row>
    <row r="148" spans="1:7" ht="10.5" customHeight="1" x14ac:dyDescent="0.25">
      <c r="A148" s="63" t="s">
        <v>181</v>
      </c>
      <c r="B148" s="63"/>
      <c r="C148" s="63" t="s">
        <v>275</v>
      </c>
      <c r="D148" s="63"/>
      <c r="E148" s="74">
        <v>8</v>
      </c>
      <c r="F148" s="63"/>
      <c r="G148" s="64">
        <v>8</v>
      </c>
    </row>
    <row r="149" spans="1:7" ht="10.5" customHeight="1" x14ac:dyDescent="0.25">
      <c r="A149" s="63"/>
      <c r="B149" s="63"/>
      <c r="C149" s="85"/>
      <c r="D149" s="85"/>
      <c r="E149" s="74"/>
      <c r="F149" s="63"/>
      <c r="G149" s="64"/>
    </row>
    <row r="150" spans="1:7" ht="10.5" customHeight="1" x14ac:dyDescent="0.25">
      <c r="A150" s="61" t="s">
        <v>282</v>
      </c>
      <c r="B150" s="61"/>
      <c r="C150" s="61"/>
      <c r="D150" s="61"/>
      <c r="E150" s="74"/>
      <c r="F150" s="63"/>
      <c r="G150" s="64"/>
    </row>
    <row r="151" spans="1:7" ht="10.5" customHeight="1" x14ac:dyDescent="0.25">
      <c r="A151" s="63" t="s">
        <v>184</v>
      </c>
      <c r="B151" s="63"/>
      <c r="C151" s="63" t="s">
        <v>184</v>
      </c>
      <c r="D151" s="63"/>
      <c r="E151" s="74">
        <v>10</v>
      </c>
      <c r="F151" s="63"/>
      <c r="G151" s="64">
        <v>10</v>
      </c>
    </row>
    <row r="152" spans="1:7" ht="10.5" customHeight="1" x14ac:dyDescent="0.25">
      <c r="A152" s="63"/>
      <c r="B152" s="63"/>
      <c r="C152" s="63" t="s">
        <v>195</v>
      </c>
      <c r="D152" s="63"/>
      <c r="E152" s="74">
        <v>8</v>
      </c>
      <c r="F152" s="63"/>
      <c r="G152" s="64">
        <v>8</v>
      </c>
    </row>
    <row r="153" spans="1:7" s="84" customFormat="1" ht="10.5" customHeight="1" x14ac:dyDescent="0.2">
      <c r="A153" s="63" t="s">
        <v>185</v>
      </c>
      <c r="B153" s="63"/>
      <c r="C153" s="63" t="s">
        <v>189</v>
      </c>
      <c r="D153" s="63"/>
      <c r="E153" s="74">
        <v>10</v>
      </c>
      <c r="F153" s="63"/>
      <c r="G153" s="64">
        <v>10</v>
      </c>
    </row>
    <row r="154" spans="1:7" s="84" customFormat="1" ht="10.5" customHeight="1" x14ac:dyDescent="0.2">
      <c r="A154" s="63"/>
      <c r="B154" s="63"/>
      <c r="C154" s="63" t="s">
        <v>191</v>
      </c>
      <c r="D154" s="63"/>
      <c r="E154" s="74">
        <v>10</v>
      </c>
      <c r="F154" s="63"/>
      <c r="G154" s="64">
        <v>10</v>
      </c>
    </row>
    <row r="155" spans="1:7" s="84" customFormat="1" ht="10.5" customHeight="1" x14ac:dyDescent="0.2">
      <c r="A155" s="63" t="s">
        <v>186</v>
      </c>
      <c r="B155" s="63"/>
      <c r="C155" s="63" t="s">
        <v>186</v>
      </c>
      <c r="D155" s="63"/>
      <c r="E155" s="74">
        <v>8</v>
      </c>
      <c r="F155" s="63"/>
      <c r="G155" s="64">
        <v>10</v>
      </c>
    </row>
    <row r="156" spans="1:7" s="84" customFormat="1" ht="10.5" customHeight="1" x14ac:dyDescent="0.2">
      <c r="A156" s="63"/>
      <c r="B156" s="63"/>
      <c r="C156" s="63" t="s">
        <v>196</v>
      </c>
      <c r="D156" s="63"/>
      <c r="E156" s="74">
        <v>10</v>
      </c>
      <c r="F156" s="63"/>
      <c r="G156" s="64">
        <v>10</v>
      </c>
    </row>
    <row r="157" spans="1:7" s="84" customFormat="1" ht="10.5" customHeight="1" x14ac:dyDescent="0.2">
      <c r="A157" s="63" t="s">
        <v>187</v>
      </c>
      <c r="B157" s="63"/>
      <c r="C157" s="63" t="s">
        <v>283</v>
      </c>
      <c r="D157" s="63"/>
      <c r="E157" s="74">
        <v>9</v>
      </c>
      <c r="F157" s="63"/>
      <c r="G157" s="64">
        <v>9</v>
      </c>
    </row>
    <row r="158" spans="1:7" s="84" customFormat="1" ht="10.5" customHeight="1" x14ac:dyDescent="0.2">
      <c r="A158" s="63" t="s">
        <v>188</v>
      </c>
      <c r="B158" s="63"/>
      <c r="C158" s="63" t="s">
        <v>188</v>
      </c>
      <c r="D158" s="63"/>
      <c r="E158" s="74">
        <v>10</v>
      </c>
      <c r="F158" s="63"/>
      <c r="G158" s="64">
        <v>10</v>
      </c>
    </row>
    <row r="159" spans="1:7" s="84" customFormat="1" ht="10.5" customHeight="1" x14ac:dyDescent="0.2">
      <c r="A159" s="63"/>
      <c r="B159" s="63"/>
      <c r="C159" s="63" t="s">
        <v>192</v>
      </c>
      <c r="D159" s="63"/>
      <c r="E159" s="74">
        <v>10</v>
      </c>
      <c r="F159" s="63"/>
      <c r="G159" s="64">
        <v>10</v>
      </c>
    </row>
    <row r="160" spans="1:7" s="84" customFormat="1" ht="10.5" customHeight="1" x14ac:dyDescent="0.2">
      <c r="A160" s="63" t="s">
        <v>189</v>
      </c>
      <c r="B160" s="63"/>
      <c r="C160" s="63" t="s">
        <v>189</v>
      </c>
      <c r="D160" s="63"/>
      <c r="E160" s="74">
        <v>10</v>
      </c>
      <c r="F160" s="63"/>
      <c r="G160" s="64">
        <v>10</v>
      </c>
    </row>
    <row r="161" spans="1:7" s="84" customFormat="1" ht="10.5" customHeight="1" x14ac:dyDescent="0.2">
      <c r="A161" s="63" t="s">
        <v>190</v>
      </c>
      <c r="B161" s="63"/>
      <c r="C161" s="63" t="s">
        <v>190</v>
      </c>
      <c r="D161" s="63"/>
      <c r="E161" s="74">
        <v>10</v>
      </c>
      <c r="F161" s="63"/>
      <c r="G161" s="64">
        <v>10</v>
      </c>
    </row>
    <row r="162" spans="1:7" s="84" customFormat="1" ht="10.5" customHeight="1" x14ac:dyDescent="0.2">
      <c r="A162" s="63" t="s">
        <v>191</v>
      </c>
      <c r="B162" s="63"/>
      <c r="C162" s="63" t="s">
        <v>284</v>
      </c>
      <c r="D162" s="63"/>
      <c r="E162" s="74">
        <v>10</v>
      </c>
      <c r="F162" s="63"/>
      <c r="G162" s="64">
        <v>10</v>
      </c>
    </row>
    <row r="163" spans="1:7" s="84" customFormat="1" ht="10.5" customHeight="1" x14ac:dyDescent="0.2">
      <c r="A163" s="63" t="s">
        <v>193</v>
      </c>
      <c r="B163" s="63"/>
      <c r="C163" s="63" t="s">
        <v>193</v>
      </c>
      <c r="D163" s="63"/>
      <c r="E163" s="74">
        <v>10</v>
      </c>
      <c r="F163" s="63"/>
      <c r="G163" s="64">
        <v>10</v>
      </c>
    </row>
    <row r="164" spans="1:7" s="84" customFormat="1" ht="10.5" customHeight="1" x14ac:dyDescent="0.2">
      <c r="A164" s="63" t="s">
        <v>194</v>
      </c>
      <c r="B164" s="63"/>
      <c r="C164" s="63" t="s">
        <v>285</v>
      </c>
      <c r="D164" s="63"/>
      <c r="E164" s="74">
        <v>10</v>
      </c>
      <c r="F164" s="63"/>
      <c r="G164" s="64">
        <v>10</v>
      </c>
    </row>
    <row r="165" spans="1:7" s="84" customFormat="1" ht="10.5" customHeight="1" x14ac:dyDescent="0.2">
      <c r="A165" s="63"/>
      <c r="B165" s="63"/>
      <c r="C165" s="63" t="s">
        <v>284</v>
      </c>
      <c r="D165" s="63"/>
      <c r="E165" s="74">
        <v>10</v>
      </c>
      <c r="F165" s="63"/>
      <c r="G165" s="64">
        <v>10</v>
      </c>
    </row>
    <row r="166" spans="1:7" s="84" customFormat="1" ht="10.5" customHeight="1" x14ac:dyDescent="0.2">
      <c r="A166" s="63"/>
      <c r="B166" s="63"/>
      <c r="C166" s="63" t="s">
        <v>194</v>
      </c>
      <c r="D166" s="63"/>
      <c r="E166" s="74">
        <v>10</v>
      </c>
      <c r="F166" s="63"/>
      <c r="G166" s="64">
        <v>10</v>
      </c>
    </row>
    <row r="167" spans="1:7" s="84" customFormat="1" ht="10.5" customHeight="1" x14ac:dyDescent="0.2">
      <c r="A167" s="63" t="s">
        <v>286</v>
      </c>
      <c r="B167" s="63"/>
      <c r="C167" s="63" t="s">
        <v>192</v>
      </c>
      <c r="D167" s="63"/>
      <c r="E167" s="74">
        <v>10</v>
      </c>
      <c r="F167" s="63"/>
      <c r="G167" s="64">
        <v>10</v>
      </c>
    </row>
    <row r="168" spans="1:7" s="84" customFormat="1" ht="10.5" customHeight="1" x14ac:dyDescent="0.2">
      <c r="A168" s="63"/>
      <c r="B168" s="63"/>
      <c r="C168" s="63" t="s">
        <v>195</v>
      </c>
      <c r="D168" s="63"/>
      <c r="E168" s="74">
        <v>8</v>
      </c>
      <c r="F168" s="63"/>
      <c r="G168" s="64">
        <v>8</v>
      </c>
    </row>
    <row r="169" spans="1:7" s="84" customFormat="1" ht="10.5" customHeight="1" x14ac:dyDescent="0.2">
      <c r="A169" s="63"/>
      <c r="B169" s="63"/>
      <c r="C169" s="63" t="s">
        <v>196</v>
      </c>
      <c r="D169" s="63"/>
      <c r="E169" s="74">
        <v>10</v>
      </c>
      <c r="F169" s="63"/>
      <c r="G169" s="64">
        <v>10</v>
      </c>
    </row>
    <row r="170" spans="1:7" s="84" customFormat="1" ht="10.5" customHeight="1" x14ac:dyDescent="0.2">
      <c r="A170" s="63" t="s">
        <v>196</v>
      </c>
      <c r="B170" s="63"/>
      <c r="C170" s="63" t="s">
        <v>183</v>
      </c>
      <c r="D170" s="63"/>
      <c r="E170" s="74">
        <v>10</v>
      </c>
      <c r="F170" s="63"/>
      <c r="G170" s="64">
        <v>10</v>
      </c>
    </row>
    <row r="171" spans="1:7" s="84" customFormat="1" ht="10.5" customHeight="1" x14ac:dyDescent="0.2">
      <c r="A171" s="63"/>
      <c r="B171" s="63"/>
      <c r="C171" s="63" t="s">
        <v>188</v>
      </c>
      <c r="D171" s="63"/>
      <c r="E171" s="74">
        <v>10</v>
      </c>
      <c r="F171" s="63"/>
      <c r="G171" s="64">
        <v>10</v>
      </c>
    </row>
    <row r="172" spans="1:7" s="84" customFormat="1" ht="10.5" customHeight="1" x14ac:dyDescent="0.2">
      <c r="A172" s="63"/>
      <c r="B172" s="63"/>
      <c r="C172" s="63" t="s">
        <v>192</v>
      </c>
      <c r="D172" s="63"/>
      <c r="E172" s="74">
        <v>10</v>
      </c>
      <c r="F172" s="63"/>
      <c r="G172" s="64">
        <v>10</v>
      </c>
    </row>
    <row r="173" spans="1:7" s="84" customFormat="1" ht="10.5" customHeight="1" x14ac:dyDescent="0.2">
      <c r="A173" s="63"/>
      <c r="B173" s="63"/>
      <c r="C173" s="63" t="s">
        <v>195</v>
      </c>
      <c r="D173" s="63"/>
      <c r="E173" s="74">
        <v>8</v>
      </c>
      <c r="F173" s="63"/>
      <c r="G173" s="64">
        <v>8</v>
      </c>
    </row>
    <row r="174" spans="1:7" s="84" customFormat="1" ht="10.5" customHeight="1" x14ac:dyDescent="0.2">
      <c r="A174" s="63"/>
      <c r="B174" s="63"/>
      <c r="C174" s="63" t="s">
        <v>196</v>
      </c>
      <c r="D174" s="63"/>
      <c r="E174" s="74">
        <v>10</v>
      </c>
      <c r="F174" s="63"/>
      <c r="G174" s="64">
        <v>10</v>
      </c>
    </row>
    <row r="175" spans="1:7" s="84" customFormat="1" ht="10.5" customHeight="1" x14ac:dyDescent="0.2">
      <c r="A175" s="63"/>
      <c r="B175" s="63"/>
      <c r="C175" s="63" t="s">
        <v>198</v>
      </c>
      <c r="D175" s="63"/>
      <c r="E175" s="74">
        <v>10</v>
      </c>
      <c r="F175" s="63"/>
      <c r="G175" s="64">
        <v>10</v>
      </c>
    </row>
    <row r="176" spans="1:7" s="84" customFormat="1" ht="10.5" customHeight="1" x14ac:dyDescent="0.2">
      <c r="A176" s="63" t="s">
        <v>197</v>
      </c>
      <c r="B176" s="63"/>
      <c r="C176" s="63" t="s">
        <v>283</v>
      </c>
      <c r="D176" s="63"/>
      <c r="E176" s="74">
        <v>9</v>
      </c>
      <c r="F176" s="63"/>
      <c r="G176" s="64">
        <v>9</v>
      </c>
    </row>
    <row r="177" spans="1:7" s="84" customFormat="1" ht="10.5" customHeight="1" x14ac:dyDescent="0.2">
      <c r="A177" s="63" t="s">
        <v>198</v>
      </c>
      <c r="B177" s="63"/>
      <c r="C177" s="63" t="s">
        <v>198</v>
      </c>
      <c r="D177" s="63"/>
      <c r="E177" s="74">
        <v>10</v>
      </c>
      <c r="F177" s="63"/>
      <c r="G177" s="64">
        <v>10</v>
      </c>
    </row>
    <row r="178" spans="1:7" s="84" customFormat="1" ht="10.5" customHeight="1" x14ac:dyDescent="0.2">
      <c r="A178" s="63" t="s">
        <v>199</v>
      </c>
      <c r="B178" s="63"/>
      <c r="C178" s="63" t="s">
        <v>199</v>
      </c>
      <c r="D178" s="63"/>
      <c r="E178" s="74">
        <v>10</v>
      </c>
      <c r="F178" s="63"/>
      <c r="G178" s="64">
        <v>10</v>
      </c>
    </row>
    <row r="179" spans="1:7" s="84" customFormat="1" ht="10.5" customHeight="1" x14ac:dyDescent="0.2">
      <c r="A179" s="63"/>
      <c r="B179" s="63"/>
      <c r="C179" s="63"/>
      <c r="D179" s="63"/>
      <c r="E179" s="74"/>
      <c r="F179" s="63"/>
      <c r="G179" s="64"/>
    </row>
    <row r="180" spans="1:7" ht="10.5" customHeight="1" x14ac:dyDescent="0.25">
      <c r="A180" s="61" t="s">
        <v>200</v>
      </c>
      <c r="B180" s="61"/>
      <c r="C180" s="61"/>
      <c r="D180" s="61"/>
      <c r="E180" s="74"/>
      <c r="F180" s="63"/>
      <c r="G180" s="64"/>
    </row>
    <row r="181" spans="1:7" s="84" customFormat="1" ht="10.5" customHeight="1" x14ac:dyDescent="0.2">
      <c r="A181" s="63" t="s">
        <v>201</v>
      </c>
      <c r="B181" s="63"/>
      <c r="C181" s="63" t="s">
        <v>201</v>
      </c>
      <c r="D181" s="63"/>
      <c r="E181" s="74">
        <v>8</v>
      </c>
      <c r="F181" s="63"/>
      <c r="G181" s="64">
        <v>8</v>
      </c>
    </row>
    <row r="182" spans="1:7" s="84" customFormat="1" ht="10.5" customHeight="1" x14ac:dyDescent="0.2">
      <c r="A182" s="63" t="s">
        <v>202</v>
      </c>
      <c r="B182" s="63"/>
      <c r="C182" s="63" t="s">
        <v>201</v>
      </c>
      <c r="D182" s="63"/>
      <c r="E182" s="74">
        <v>8</v>
      </c>
      <c r="F182" s="63"/>
      <c r="G182" s="64">
        <v>8</v>
      </c>
    </row>
    <row r="183" spans="1:7" s="84" customFormat="1" ht="10.5" customHeight="1" x14ac:dyDescent="0.2">
      <c r="A183" s="63" t="s">
        <v>203</v>
      </c>
      <c r="B183" s="63"/>
      <c r="C183" s="63" t="s">
        <v>203</v>
      </c>
      <c r="D183" s="63"/>
      <c r="E183" s="74">
        <v>6</v>
      </c>
      <c r="F183" s="63"/>
      <c r="G183" s="64">
        <v>10</v>
      </c>
    </row>
    <row r="184" spans="1:7" s="84" customFormat="1" ht="10.5" customHeight="1" x14ac:dyDescent="0.2">
      <c r="A184" s="63" t="s">
        <v>204</v>
      </c>
      <c r="B184" s="63"/>
      <c r="C184" s="63" t="s">
        <v>287</v>
      </c>
      <c r="D184" s="63"/>
      <c r="E184" s="74">
        <v>10</v>
      </c>
      <c r="F184" s="63"/>
      <c r="G184" s="64">
        <v>10</v>
      </c>
    </row>
    <row r="185" spans="1:7" s="84" customFormat="1" ht="10.5" customHeight="1" x14ac:dyDescent="0.2">
      <c r="A185" s="63" t="s">
        <v>205</v>
      </c>
      <c r="B185" s="63"/>
      <c r="C185" s="63" t="s">
        <v>201</v>
      </c>
      <c r="D185" s="63"/>
      <c r="E185" s="74">
        <v>8</v>
      </c>
      <c r="F185" s="63"/>
      <c r="G185" s="64">
        <v>8</v>
      </c>
    </row>
    <row r="186" spans="1:7" s="84" customFormat="1" ht="9" customHeight="1" x14ac:dyDescent="0.2">
      <c r="A186" s="63" t="s">
        <v>206</v>
      </c>
      <c r="B186" s="63"/>
      <c r="C186" s="63" t="s">
        <v>206</v>
      </c>
      <c r="D186" s="63"/>
      <c r="E186" s="74">
        <v>10</v>
      </c>
      <c r="F186" s="63"/>
      <c r="G186" s="64">
        <v>10</v>
      </c>
    </row>
    <row r="187" spans="1:7" s="86" customFormat="1" ht="10.5" customHeight="1" x14ac:dyDescent="0.2">
      <c r="A187" s="63" t="s">
        <v>288</v>
      </c>
      <c r="B187" s="63"/>
      <c r="C187" s="63" t="s">
        <v>207</v>
      </c>
      <c r="D187" s="63"/>
      <c r="E187" s="74">
        <v>10</v>
      </c>
      <c r="F187" s="63"/>
      <c r="G187" s="64">
        <v>10</v>
      </c>
    </row>
    <row r="188" spans="1:7" s="84" customFormat="1" ht="10.5" customHeight="1" x14ac:dyDescent="0.2">
      <c r="A188" s="63" t="s">
        <v>208</v>
      </c>
      <c r="B188" s="63"/>
      <c r="C188" s="63" t="s">
        <v>208</v>
      </c>
      <c r="D188" s="63"/>
      <c r="E188" s="74">
        <v>9</v>
      </c>
      <c r="F188" s="63"/>
      <c r="G188" s="64">
        <v>9</v>
      </c>
    </row>
    <row r="189" spans="1:7" s="84" customFormat="1" ht="10.5" customHeight="1" x14ac:dyDescent="0.2">
      <c r="A189" s="63" t="s">
        <v>209</v>
      </c>
      <c r="B189" s="63"/>
      <c r="C189" s="63" t="s">
        <v>242</v>
      </c>
      <c r="D189" s="63"/>
      <c r="E189" s="74">
        <v>10</v>
      </c>
      <c r="F189" s="63"/>
      <c r="G189" s="64">
        <v>10</v>
      </c>
    </row>
    <row r="190" spans="1:7" s="84" customFormat="1" ht="9" customHeight="1" x14ac:dyDescent="0.2">
      <c r="A190" s="63"/>
      <c r="B190" s="63"/>
      <c r="C190" s="63"/>
      <c r="D190" s="63"/>
      <c r="E190" s="74"/>
      <c r="F190" s="63"/>
      <c r="G190" s="74"/>
    </row>
    <row r="191" spans="1:7" ht="10.5" customHeight="1" x14ac:dyDescent="0.25">
      <c r="A191" s="75" t="s">
        <v>289</v>
      </c>
      <c r="B191" s="61"/>
      <c r="E191" s="61"/>
      <c r="F191" s="61"/>
      <c r="G191" s="61"/>
    </row>
    <row r="192" spans="1:7" ht="10.5" customHeight="1" x14ac:dyDescent="0.25">
      <c r="A192" s="75" t="s">
        <v>317</v>
      </c>
      <c r="B192" s="63"/>
      <c r="E192" s="63"/>
      <c r="F192" s="63"/>
      <c r="G192" s="63"/>
    </row>
    <row r="193" spans="1:7" ht="10.5" customHeight="1" x14ac:dyDescent="0.25">
      <c r="A193" s="63"/>
      <c r="B193" s="63"/>
      <c r="C193" s="63"/>
      <c r="D193" s="63"/>
      <c r="E193" s="63"/>
      <c r="F193" s="63"/>
      <c r="G193" s="63"/>
    </row>
    <row r="194" spans="1:7" ht="10.5" customHeight="1" x14ac:dyDescent="0.25">
      <c r="A194" s="63"/>
      <c r="B194" s="63"/>
      <c r="C194" s="63"/>
      <c r="D194" s="63"/>
      <c r="E194" s="63"/>
      <c r="F194" s="63"/>
      <c r="G194" s="63"/>
    </row>
    <row r="195" spans="1:7" s="61" customFormat="1" ht="10.5" customHeight="1" x14ac:dyDescent="0.25">
      <c r="A195" s="63"/>
      <c r="B195" s="63"/>
      <c r="C195" s="63"/>
      <c r="D195" s="63"/>
      <c r="E195" s="63"/>
      <c r="F195" s="63"/>
      <c r="G195" s="63"/>
    </row>
    <row r="196" spans="1:7" s="61" customFormat="1" ht="10.5" customHeight="1" x14ac:dyDescent="0.25"/>
    <row r="197" spans="1:7" ht="10.5" customHeight="1" x14ac:dyDescent="0.25">
      <c r="A197" s="61"/>
      <c r="B197" s="61"/>
      <c r="C197" s="61"/>
      <c r="D197" s="61"/>
      <c r="E197" s="61"/>
      <c r="F197" s="61"/>
      <c r="G197" s="61"/>
    </row>
    <row r="198" spans="1:7" ht="10.5" customHeight="1" x14ac:dyDescent="0.25">
      <c r="A198" s="63"/>
      <c r="B198" s="63"/>
      <c r="C198" s="63"/>
      <c r="D198" s="63"/>
      <c r="E198" s="63"/>
      <c r="F198" s="63"/>
      <c r="G198" s="63"/>
    </row>
    <row r="199" spans="1:7" ht="10.5" customHeight="1" x14ac:dyDescent="0.25">
      <c r="A199" s="63"/>
      <c r="B199" s="63"/>
      <c r="C199" s="63"/>
      <c r="D199" s="63"/>
      <c r="E199" s="63"/>
      <c r="F199" s="63"/>
      <c r="G199" s="63"/>
    </row>
    <row r="200" spans="1:7" ht="10.5" customHeight="1" x14ac:dyDescent="0.25">
      <c r="A200" s="63"/>
      <c r="B200" s="63"/>
      <c r="C200" s="63"/>
      <c r="D200" s="63"/>
      <c r="E200" s="63"/>
      <c r="F200" s="63"/>
      <c r="G200" s="63"/>
    </row>
    <row r="201" spans="1:7" ht="10.5" customHeight="1" x14ac:dyDescent="0.25">
      <c r="A201" s="63"/>
      <c r="B201" s="63"/>
      <c r="C201" s="63"/>
      <c r="D201" s="63"/>
      <c r="E201" s="63"/>
      <c r="F201" s="63"/>
      <c r="G201" s="63"/>
    </row>
    <row r="202" spans="1:7" ht="10.5" customHeight="1" x14ac:dyDescent="0.25">
      <c r="A202" s="63"/>
      <c r="B202" s="63"/>
      <c r="C202" s="63"/>
      <c r="D202" s="63"/>
      <c r="E202" s="63"/>
      <c r="F202" s="63"/>
      <c r="G202" s="63"/>
    </row>
    <row r="203" spans="1:7" ht="10.5" customHeight="1" x14ac:dyDescent="0.25">
      <c r="A203" s="63"/>
      <c r="B203" s="63"/>
      <c r="C203" s="63"/>
      <c r="D203" s="63"/>
      <c r="E203" s="63"/>
      <c r="F203" s="63"/>
      <c r="G203" s="63"/>
    </row>
    <row r="204" spans="1:7" ht="10.5" customHeight="1" x14ac:dyDescent="0.25">
      <c r="A204" s="63"/>
      <c r="B204" s="63"/>
      <c r="C204" s="63"/>
      <c r="D204" s="63"/>
      <c r="E204" s="63"/>
      <c r="F204" s="63"/>
      <c r="G204" s="63"/>
    </row>
    <row r="205" spans="1:7" ht="10.5" customHeight="1" x14ac:dyDescent="0.25">
      <c r="A205" s="63"/>
      <c r="B205" s="63"/>
      <c r="C205" s="63"/>
      <c r="D205" s="63"/>
      <c r="E205" s="63"/>
      <c r="F205" s="63"/>
      <c r="G205" s="63"/>
    </row>
    <row r="206" spans="1:7" ht="10.5" customHeight="1" x14ac:dyDescent="0.25">
      <c r="A206" s="63"/>
      <c r="B206" s="63"/>
      <c r="C206" s="63"/>
      <c r="D206" s="63"/>
      <c r="E206" s="63"/>
      <c r="F206" s="63"/>
      <c r="G206" s="63"/>
    </row>
    <row r="207" spans="1:7" ht="10.5" customHeight="1" x14ac:dyDescent="0.25">
      <c r="A207" s="63"/>
      <c r="B207" s="87"/>
      <c r="C207" s="63"/>
      <c r="D207" s="63"/>
      <c r="E207" s="63"/>
      <c r="F207" s="88"/>
    </row>
    <row r="208" spans="1:7" ht="10.5" customHeight="1" x14ac:dyDescent="0.25">
      <c r="A208" s="63"/>
      <c r="B208" s="73"/>
      <c r="C208" s="63"/>
      <c r="D208" s="63"/>
      <c r="E208" s="63"/>
      <c r="F208" s="88"/>
    </row>
    <row r="209" spans="1:7" ht="10.5" customHeight="1" x14ac:dyDescent="0.25">
      <c r="A209" s="63"/>
      <c r="C209" s="63"/>
      <c r="D209" s="63"/>
    </row>
    <row r="210" spans="1:7" ht="10.5" customHeight="1" x14ac:dyDescent="0.25">
      <c r="A210" s="63"/>
      <c r="C210" s="63"/>
      <c r="D210" s="63"/>
    </row>
    <row r="211" spans="1:7" ht="10.5" customHeight="1" x14ac:dyDescent="0.25">
      <c r="A211" s="88"/>
      <c r="B211" s="88"/>
      <c r="C211" s="88"/>
      <c r="D211" s="88"/>
      <c r="E211" s="63"/>
      <c r="G211" s="63"/>
    </row>
    <row r="212" spans="1:7" ht="10.5" customHeight="1" x14ac:dyDescent="0.25">
      <c r="A212" s="88"/>
      <c r="B212" s="88"/>
      <c r="C212" s="88"/>
      <c r="D212" s="88"/>
      <c r="E212" s="63"/>
      <c r="G212" s="63"/>
    </row>
    <row r="213" spans="1:7" ht="10.5" customHeight="1" x14ac:dyDescent="0.25">
      <c r="A213" s="87"/>
      <c r="C213" s="87"/>
      <c r="D213" s="87"/>
      <c r="E213" s="63"/>
      <c r="G213" s="63"/>
    </row>
    <row r="214" spans="1:7" ht="10.5" customHeight="1" x14ac:dyDescent="0.25">
      <c r="A214" s="87"/>
      <c r="C214" s="87"/>
      <c r="D214" s="87"/>
      <c r="E214" s="63"/>
      <c r="G214" s="63"/>
    </row>
    <row r="215" spans="1:7" ht="10.5" customHeight="1" x14ac:dyDescent="0.25">
      <c r="E215" s="63"/>
      <c r="G215" s="63"/>
    </row>
    <row r="216" spans="1:7" ht="10.5" customHeight="1" x14ac:dyDescent="0.25">
      <c r="E216" s="63"/>
      <c r="F216" s="88"/>
    </row>
    <row r="217" spans="1:7" ht="10.5" customHeight="1" x14ac:dyDescent="0.25">
      <c r="E217" s="63"/>
      <c r="F217" s="88"/>
    </row>
    <row r="218" spans="1:7" ht="10.5" customHeight="1" x14ac:dyDescent="0.25">
      <c r="E218" s="63"/>
      <c r="F218" s="88"/>
    </row>
    <row r="220" spans="1:7" ht="10.5" customHeight="1" x14ac:dyDescent="0.25">
      <c r="A220" s="88"/>
      <c r="B220" s="88"/>
      <c r="C220" s="88"/>
      <c r="D220" s="88"/>
    </row>
    <row r="221" spans="1:7" ht="10.5" customHeight="1" x14ac:dyDescent="0.25">
      <c r="A221" s="88"/>
      <c r="B221" s="88"/>
      <c r="C221" s="88"/>
      <c r="D221" s="88"/>
    </row>
    <row r="222" spans="1:7" ht="10.5" customHeight="1" x14ac:dyDescent="0.25">
      <c r="A222" s="88"/>
      <c r="B222" s="88"/>
      <c r="C222" s="88"/>
      <c r="D222" s="88"/>
    </row>
  </sheetData>
  <mergeCells count="1"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9765-9C6A-4DCB-A1B5-F14003C92784}">
  <dimension ref="A1:F193"/>
  <sheetViews>
    <sheetView workbookViewId="0">
      <selection activeCell="F44" sqref="F44"/>
    </sheetView>
  </sheetViews>
  <sheetFormatPr baseColWidth="10" defaultColWidth="12" defaultRowHeight="12.75" x14ac:dyDescent="0.25"/>
  <cols>
    <col min="1" max="1" width="26.5703125" style="75" customWidth="1"/>
    <col min="2" max="2" width="2.85546875" style="75" customWidth="1"/>
    <col min="3" max="3" width="26.5703125" style="75" customWidth="1"/>
    <col min="4" max="4" width="21" style="78" customWidth="1"/>
    <col min="5" max="5" width="4.7109375" style="75" customWidth="1"/>
    <col min="6" max="6" width="21" style="78" customWidth="1"/>
    <col min="7" max="16384" width="12" style="63"/>
  </cols>
  <sheetData>
    <row r="1" spans="1:6" s="61" customFormat="1" ht="12" customHeight="1" x14ac:dyDescent="0.25">
      <c r="A1" s="76" t="s">
        <v>327</v>
      </c>
      <c r="B1" s="76"/>
      <c r="C1" s="76"/>
      <c r="E1" s="76"/>
      <c r="F1" s="77"/>
    </row>
    <row r="2" spans="1:6" ht="12" customHeight="1" x14ac:dyDescent="0.25">
      <c r="A2" s="75" t="s">
        <v>328</v>
      </c>
    </row>
    <row r="3" spans="1:6" ht="10.5" customHeight="1" x14ac:dyDescent="0.25">
      <c r="A3" s="75" t="s">
        <v>60</v>
      </c>
    </row>
    <row r="4" spans="1:6" ht="10.5" customHeight="1" x14ac:dyDescent="0.25">
      <c r="A4" s="75" t="s">
        <v>214</v>
      </c>
    </row>
    <row r="5" spans="1:6" s="61" customFormat="1" ht="10.5" customHeight="1" x14ac:dyDescent="0.25">
      <c r="B5" s="79"/>
      <c r="D5" s="97"/>
      <c r="E5" s="79"/>
      <c r="F5" s="97"/>
    </row>
    <row r="6" spans="1:6" s="61" customFormat="1" ht="10.5" customHeight="1" x14ac:dyDescent="0.25">
      <c r="A6" s="79" t="s">
        <v>293</v>
      </c>
      <c r="B6" s="79"/>
      <c r="C6" s="79"/>
      <c r="D6" s="101" t="s">
        <v>216</v>
      </c>
      <c r="E6" s="101"/>
      <c r="F6" s="101"/>
    </row>
    <row r="7" spans="1:6" ht="10.5" customHeight="1" x14ac:dyDescent="0.25">
      <c r="D7" s="76" t="s">
        <v>14</v>
      </c>
      <c r="F7" s="76" t="s">
        <v>5</v>
      </c>
    </row>
    <row r="8" spans="1:6" ht="10.5" customHeight="1" x14ac:dyDescent="0.25">
      <c r="D8" s="81" t="s">
        <v>294</v>
      </c>
      <c r="F8" s="81" t="s">
        <v>66</v>
      </c>
    </row>
    <row r="9" spans="1:6" ht="10.5" customHeight="1" x14ac:dyDescent="0.25">
      <c r="A9" s="76" t="s">
        <v>217</v>
      </c>
      <c r="B9" s="76"/>
      <c r="C9" s="76" t="s">
        <v>218</v>
      </c>
      <c r="D9" s="81" t="s">
        <v>295</v>
      </c>
      <c r="F9" s="81" t="s">
        <v>220</v>
      </c>
    </row>
    <row r="10" spans="1:6" ht="10.5" customHeight="1" x14ac:dyDescent="0.25"/>
    <row r="11" spans="1:6" ht="10.5" customHeight="1" x14ac:dyDescent="0.25">
      <c r="A11" s="61" t="s">
        <v>70</v>
      </c>
      <c r="B11" s="61"/>
      <c r="C11" s="61"/>
      <c r="D11" s="74"/>
      <c r="E11" s="63"/>
      <c r="F11" s="74"/>
    </row>
    <row r="12" spans="1:6" ht="10.5" customHeight="1" x14ac:dyDescent="0.25">
      <c r="A12" s="63" t="s">
        <v>71</v>
      </c>
      <c r="B12" s="63"/>
      <c r="C12" s="63" t="s">
        <v>296</v>
      </c>
      <c r="D12" s="74">
        <v>8</v>
      </c>
      <c r="E12" s="63"/>
      <c r="F12" s="74">
        <v>10</v>
      </c>
    </row>
    <row r="13" spans="1:6" s="61" customFormat="1" ht="10.5" customHeight="1" x14ac:dyDescent="0.25">
      <c r="A13" s="63" t="s">
        <v>72</v>
      </c>
      <c r="B13" s="63"/>
      <c r="C13" s="63" t="s">
        <v>296</v>
      </c>
      <c r="D13" s="74">
        <v>8</v>
      </c>
      <c r="E13" s="63"/>
      <c r="F13" s="74">
        <v>10</v>
      </c>
    </row>
    <row r="14" spans="1:6" ht="10.5" customHeight="1" x14ac:dyDescent="0.25">
      <c r="A14" s="63" t="s">
        <v>74</v>
      </c>
      <c r="B14" s="63"/>
      <c r="C14" s="63" t="s">
        <v>296</v>
      </c>
      <c r="D14" s="74">
        <v>8</v>
      </c>
      <c r="E14" s="63"/>
      <c r="F14" s="74">
        <v>10</v>
      </c>
    </row>
    <row r="15" spans="1:6" ht="10.5" customHeight="1" x14ac:dyDescent="0.25">
      <c r="A15" s="63" t="s">
        <v>75</v>
      </c>
      <c r="B15" s="63"/>
      <c r="C15" s="63" t="s">
        <v>296</v>
      </c>
      <c r="D15" s="74">
        <v>8</v>
      </c>
      <c r="E15" s="63"/>
      <c r="F15" s="74">
        <v>10</v>
      </c>
    </row>
    <row r="16" spans="1:6" ht="10.5" customHeight="1" x14ac:dyDescent="0.25">
      <c r="A16" s="63" t="s">
        <v>76</v>
      </c>
      <c r="B16" s="63"/>
      <c r="C16" s="63" t="s">
        <v>296</v>
      </c>
      <c r="D16" s="74">
        <v>8</v>
      </c>
      <c r="E16" s="63"/>
      <c r="F16" s="74">
        <v>10</v>
      </c>
    </row>
    <row r="17" spans="1:6" s="61" customFormat="1" ht="10.5" customHeight="1" x14ac:dyDescent="0.25">
      <c r="A17" s="63" t="s">
        <v>77</v>
      </c>
      <c r="B17" s="63"/>
      <c r="C17" s="63" t="s">
        <v>296</v>
      </c>
      <c r="D17" s="74">
        <v>8</v>
      </c>
      <c r="E17" s="63"/>
      <c r="F17" s="74">
        <v>10</v>
      </c>
    </row>
    <row r="18" spans="1:6" ht="10.5" customHeight="1" x14ac:dyDescent="0.25">
      <c r="A18" s="63" t="s">
        <v>78</v>
      </c>
      <c r="B18" s="63"/>
      <c r="C18" s="63" t="s">
        <v>296</v>
      </c>
      <c r="D18" s="74">
        <v>8</v>
      </c>
      <c r="E18" s="63"/>
      <c r="F18" s="74">
        <v>10</v>
      </c>
    </row>
    <row r="19" spans="1:6" ht="10.5" customHeight="1" x14ac:dyDescent="0.25">
      <c r="A19" s="63" t="s">
        <v>79</v>
      </c>
      <c r="B19" s="63"/>
      <c r="C19" s="63" t="s">
        <v>296</v>
      </c>
      <c r="D19" s="74">
        <v>8</v>
      </c>
      <c r="E19" s="63"/>
      <c r="F19" s="74">
        <v>10</v>
      </c>
    </row>
    <row r="20" spans="1:6" ht="10.5" customHeight="1" x14ac:dyDescent="0.25">
      <c r="A20" s="63" t="s">
        <v>80</v>
      </c>
      <c r="B20" s="63"/>
      <c r="C20" s="63" t="s">
        <v>296</v>
      </c>
      <c r="D20" s="74">
        <v>8</v>
      </c>
      <c r="E20" s="63"/>
      <c r="F20" s="74">
        <v>10</v>
      </c>
    </row>
    <row r="21" spans="1:6" ht="10.5" customHeight="1" x14ac:dyDescent="0.25">
      <c r="A21" s="63" t="s">
        <v>81</v>
      </c>
      <c r="B21" s="63"/>
      <c r="C21" s="63" t="s">
        <v>296</v>
      </c>
      <c r="D21" s="74">
        <v>8</v>
      </c>
      <c r="E21" s="63"/>
      <c r="F21" s="74">
        <v>10</v>
      </c>
    </row>
    <row r="22" spans="1:6" ht="10.5" customHeight="1" x14ac:dyDescent="0.25">
      <c r="A22" s="63" t="s">
        <v>82</v>
      </c>
      <c r="B22" s="63"/>
      <c r="C22" s="63" t="s">
        <v>296</v>
      </c>
      <c r="D22" s="74">
        <v>8</v>
      </c>
      <c r="E22" s="63"/>
      <c r="F22" s="74">
        <v>10</v>
      </c>
    </row>
    <row r="23" spans="1:6" ht="10.5" customHeight="1" x14ac:dyDescent="0.25">
      <c r="A23" s="63" t="s">
        <v>83</v>
      </c>
      <c r="B23" s="63"/>
      <c r="C23" s="63" t="s">
        <v>296</v>
      </c>
      <c r="D23" s="74">
        <v>8</v>
      </c>
      <c r="E23" s="63"/>
      <c r="F23" s="74">
        <v>10</v>
      </c>
    </row>
    <row r="24" spans="1:6" ht="10.5" customHeight="1" x14ac:dyDescent="0.25">
      <c r="A24" s="63" t="s">
        <v>84</v>
      </c>
      <c r="B24" s="63"/>
      <c r="C24" s="63" t="s">
        <v>296</v>
      </c>
      <c r="D24" s="74">
        <v>8</v>
      </c>
      <c r="E24" s="63"/>
      <c r="F24" s="74">
        <v>10</v>
      </c>
    </row>
    <row r="25" spans="1:6" ht="10.5" customHeight="1" x14ac:dyDescent="0.25">
      <c r="A25" s="63" t="s">
        <v>85</v>
      </c>
      <c r="B25" s="63"/>
      <c r="C25" s="63" t="s">
        <v>296</v>
      </c>
      <c r="D25" s="74">
        <v>8</v>
      </c>
      <c r="E25" s="63"/>
      <c r="F25" s="74">
        <v>10</v>
      </c>
    </row>
    <row r="26" spans="1:6" ht="10.5" customHeight="1" x14ac:dyDescent="0.25">
      <c r="A26" s="63" t="s">
        <v>86</v>
      </c>
      <c r="B26" s="63"/>
      <c r="C26" s="63" t="s">
        <v>296</v>
      </c>
      <c r="D26" s="74">
        <v>8</v>
      </c>
      <c r="E26" s="63"/>
      <c r="F26" s="74">
        <v>10</v>
      </c>
    </row>
    <row r="27" spans="1:6" ht="10.5" customHeight="1" x14ac:dyDescent="0.25">
      <c r="A27" s="63" t="s">
        <v>87</v>
      </c>
      <c r="B27" s="63"/>
      <c r="C27" s="63" t="s">
        <v>296</v>
      </c>
      <c r="D27" s="74">
        <v>8</v>
      </c>
      <c r="E27" s="63"/>
      <c r="F27" s="74">
        <v>10</v>
      </c>
    </row>
    <row r="28" spans="1:6" ht="10.5" customHeight="1" x14ac:dyDescent="0.25">
      <c r="A28" s="63" t="s">
        <v>88</v>
      </c>
      <c r="B28" s="63"/>
      <c r="C28" s="63" t="s">
        <v>296</v>
      </c>
      <c r="D28" s="74">
        <v>8</v>
      </c>
      <c r="E28" s="63"/>
      <c r="F28" s="74">
        <v>10</v>
      </c>
    </row>
    <row r="29" spans="1:6" ht="10.5" customHeight="1" x14ac:dyDescent="0.25">
      <c r="A29" s="63" t="s">
        <v>89</v>
      </c>
      <c r="B29" s="63"/>
      <c r="C29" s="63" t="s">
        <v>296</v>
      </c>
      <c r="D29" s="74">
        <v>8</v>
      </c>
      <c r="E29" s="63"/>
      <c r="F29" s="74">
        <v>10</v>
      </c>
    </row>
    <row r="30" spans="1:6" ht="10.5" customHeight="1" x14ac:dyDescent="0.25">
      <c r="A30" s="73"/>
      <c r="B30" s="73"/>
      <c r="C30" s="73"/>
      <c r="D30" s="74"/>
      <c r="E30" s="63"/>
      <c r="F30" s="74"/>
    </row>
    <row r="31" spans="1:6" ht="10.5" customHeight="1" x14ac:dyDescent="0.25">
      <c r="A31" s="61" t="s">
        <v>90</v>
      </c>
      <c r="B31" s="61"/>
      <c r="C31" s="61"/>
      <c r="D31" s="74"/>
      <c r="E31" s="63"/>
      <c r="F31" s="74"/>
    </row>
    <row r="32" spans="1:6" ht="10.5" customHeight="1" x14ac:dyDescent="0.25">
      <c r="A32" s="63" t="s">
        <v>91</v>
      </c>
      <c r="B32" s="63"/>
      <c r="C32" s="63" t="s">
        <v>297</v>
      </c>
      <c r="D32" s="74">
        <v>10</v>
      </c>
      <c r="E32" s="63"/>
      <c r="F32" s="74">
        <v>10</v>
      </c>
    </row>
    <row r="33" spans="1:6" ht="10.5" customHeight="1" x14ac:dyDescent="0.25">
      <c r="A33" s="63" t="s">
        <v>92</v>
      </c>
      <c r="B33" s="63"/>
      <c r="C33" s="63" t="s">
        <v>297</v>
      </c>
      <c r="D33" s="74">
        <v>10</v>
      </c>
      <c r="E33" s="63"/>
      <c r="F33" s="74">
        <v>10</v>
      </c>
    </row>
    <row r="34" spans="1:6" ht="10.5" customHeight="1" x14ac:dyDescent="0.25">
      <c r="A34" s="63" t="s">
        <v>93</v>
      </c>
      <c r="B34" s="63"/>
      <c r="C34" s="63" t="s">
        <v>297</v>
      </c>
      <c r="D34" s="74">
        <v>10</v>
      </c>
      <c r="E34" s="63"/>
      <c r="F34" s="74">
        <v>10</v>
      </c>
    </row>
    <row r="35" spans="1:6" ht="10.5" customHeight="1" x14ac:dyDescent="0.25">
      <c r="A35" s="63" t="s">
        <v>94</v>
      </c>
      <c r="B35" s="63"/>
      <c r="C35" s="63" t="s">
        <v>297</v>
      </c>
      <c r="D35" s="74">
        <v>10</v>
      </c>
      <c r="E35" s="63"/>
      <c r="F35" s="74">
        <v>10</v>
      </c>
    </row>
    <row r="36" spans="1:6" ht="10.5" customHeight="1" x14ac:dyDescent="0.25">
      <c r="A36" s="63" t="s">
        <v>95</v>
      </c>
      <c r="B36" s="63"/>
      <c r="C36" s="63" t="s">
        <v>297</v>
      </c>
      <c r="D36" s="74">
        <v>10</v>
      </c>
      <c r="E36" s="63"/>
      <c r="F36" s="74">
        <v>10</v>
      </c>
    </row>
    <row r="37" spans="1:6" ht="10.5" customHeight="1" x14ac:dyDescent="0.25">
      <c r="A37" s="63" t="s">
        <v>96</v>
      </c>
      <c r="B37" s="63"/>
      <c r="C37" s="63" t="s">
        <v>297</v>
      </c>
      <c r="D37" s="74">
        <v>10</v>
      </c>
      <c r="E37" s="63"/>
      <c r="F37" s="74">
        <v>10</v>
      </c>
    </row>
    <row r="38" spans="1:6" ht="10.5" customHeight="1" x14ac:dyDescent="0.25">
      <c r="A38" s="63" t="s">
        <v>97</v>
      </c>
      <c r="B38" s="63"/>
      <c r="C38" s="63" t="s">
        <v>297</v>
      </c>
      <c r="D38" s="74">
        <v>10</v>
      </c>
      <c r="E38" s="63"/>
      <c r="F38" s="74">
        <v>10</v>
      </c>
    </row>
    <row r="39" spans="1:6" s="61" customFormat="1" ht="10.5" customHeight="1" x14ac:dyDescent="0.25">
      <c r="A39" s="63" t="s">
        <v>98</v>
      </c>
      <c r="B39" s="63"/>
      <c r="C39" s="63" t="s">
        <v>297</v>
      </c>
      <c r="D39" s="74">
        <v>10</v>
      </c>
      <c r="E39" s="63"/>
      <c r="F39" s="74">
        <v>10</v>
      </c>
    </row>
    <row r="40" spans="1:6" ht="10.5" customHeight="1" x14ac:dyDescent="0.25">
      <c r="A40" s="63" t="s">
        <v>99</v>
      </c>
      <c r="B40" s="63"/>
      <c r="C40" s="63" t="s">
        <v>297</v>
      </c>
      <c r="D40" s="74">
        <v>10</v>
      </c>
      <c r="E40" s="63"/>
      <c r="F40" s="74">
        <v>10</v>
      </c>
    </row>
    <row r="41" spans="1:6" ht="10.5" customHeight="1" x14ac:dyDescent="0.25">
      <c r="A41" s="63" t="s">
        <v>100</v>
      </c>
      <c r="B41" s="63"/>
      <c r="C41" s="63" t="s">
        <v>297</v>
      </c>
      <c r="D41" s="74">
        <v>10</v>
      </c>
      <c r="E41" s="63"/>
      <c r="F41" s="74">
        <v>10</v>
      </c>
    </row>
    <row r="42" spans="1:6" ht="10.5" customHeight="1" x14ac:dyDescent="0.25">
      <c r="A42" s="63" t="s">
        <v>101</v>
      </c>
      <c r="B42" s="63"/>
      <c r="C42" s="63" t="s">
        <v>297</v>
      </c>
      <c r="D42" s="74">
        <v>10</v>
      </c>
      <c r="E42" s="63"/>
      <c r="F42" s="74">
        <v>10</v>
      </c>
    </row>
    <row r="43" spans="1:6" ht="10.5" customHeight="1" x14ac:dyDescent="0.25">
      <c r="A43" s="63" t="s">
        <v>102</v>
      </c>
      <c r="B43" s="63"/>
      <c r="C43" s="63" t="s">
        <v>297</v>
      </c>
      <c r="D43" s="74">
        <v>10</v>
      </c>
      <c r="E43" s="63"/>
      <c r="F43" s="74">
        <v>10</v>
      </c>
    </row>
    <row r="44" spans="1:6" ht="10.5" customHeight="1" x14ac:dyDescent="0.25">
      <c r="A44" s="63" t="s">
        <v>103</v>
      </c>
      <c r="B44" s="63"/>
      <c r="C44" s="63" t="s">
        <v>297</v>
      </c>
      <c r="D44" s="74">
        <v>10</v>
      </c>
      <c r="E44" s="63"/>
      <c r="F44" s="74">
        <v>10</v>
      </c>
    </row>
    <row r="45" spans="1:6" ht="10.5" customHeight="1" x14ac:dyDescent="0.25">
      <c r="A45" s="63" t="s">
        <v>104</v>
      </c>
      <c r="B45" s="63"/>
      <c r="C45" s="63" t="s">
        <v>297</v>
      </c>
      <c r="D45" s="74">
        <v>10</v>
      </c>
      <c r="E45" s="63"/>
      <c r="F45" s="74">
        <v>10</v>
      </c>
    </row>
    <row r="46" spans="1:6" ht="10.5" customHeight="1" x14ac:dyDescent="0.25">
      <c r="A46" s="63" t="s">
        <v>105</v>
      </c>
      <c r="B46" s="63"/>
      <c r="C46" s="63" t="s">
        <v>297</v>
      </c>
      <c r="D46" s="74">
        <v>10</v>
      </c>
      <c r="E46" s="63"/>
      <c r="F46" s="74">
        <v>10</v>
      </c>
    </row>
    <row r="47" spans="1:6" ht="10.5" customHeight="1" x14ac:dyDescent="0.25">
      <c r="A47" s="63" t="s">
        <v>106</v>
      </c>
      <c r="B47" s="63"/>
      <c r="C47" s="63" t="s">
        <v>297</v>
      </c>
      <c r="D47" s="74">
        <v>10</v>
      </c>
      <c r="E47" s="63"/>
      <c r="F47" s="74">
        <v>10</v>
      </c>
    </row>
    <row r="48" spans="1:6" s="61" customFormat="1" ht="10.5" customHeight="1" x14ac:dyDescent="0.25">
      <c r="A48" s="63" t="s">
        <v>107</v>
      </c>
      <c r="B48" s="63"/>
      <c r="C48" s="63" t="s">
        <v>297</v>
      </c>
      <c r="D48" s="74">
        <v>10</v>
      </c>
      <c r="E48" s="63"/>
      <c r="F48" s="74">
        <v>10</v>
      </c>
    </row>
    <row r="49" spans="1:6" s="61" customFormat="1" ht="10.5" customHeight="1" x14ac:dyDescent="0.25">
      <c r="A49" s="63" t="s">
        <v>108</v>
      </c>
      <c r="B49" s="63"/>
      <c r="C49" s="63" t="s">
        <v>297</v>
      </c>
      <c r="D49" s="74">
        <v>10</v>
      </c>
      <c r="E49" s="63"/>
      <c r="F49" s="74">
        <v>10</v>
      </c>
    </row>
    <row r="50" spans="1:6" s="61" customFormat="1" ht="10.5" customHeight="1" x14ac:dyDescent="0.25">
      <c r="A50" s="63"/>
      <c r="B50" s="63"/>
      <c r="C50" s="63"/>
      <c r="D50" s="74"/>
      <c r="E50" s="63"/>
      <c r="F50" s="64"/>
    </row>
    <row r="51" spans="1:6" s="61" customFormat="1" ht="10.5" customHeight="1" x14ac:dyDescent="0.25">
      <c r="A51" s="61" t="s">
        <v>109</v>
      </c>
      <c r="B51" s="63"/>
      <c r="C51" s="63"/>
      <c r="D51" s="74"/>
      <c r="E51" s="63"/>
      <c r="F51" s="64"/>
    </row>
    <row r="52" spans="1:6" s="61" customFormat="1" ht="10.5" customHeight="1" x14ac:dyDescent="0.25">
      <c r="A52" s="63" t="s">
        <v>110</v>
      </c>
      <c r="B52" s="63"/>
      <c r="C52" s="63" t="s">
        <v>298</v>
      </c>
      <c r="D52" s="74">
        <v>9</v>
      </c>
      <c r="E52" s="63"/>
      <c r="F52" s="74">
        <v>10</v>
      </c>
    </row>
    <row r="53" spans="1:6" ht="10.5" customHeight="1" x14ac:dyDescent="0.25">
      <c r="A53" s="63" t="s">
        <v>111</v>
      </c>
      <c r="B53" s="63"/>
      <c r="C53" s="63" t="s">
        <v>298</v>
      </c>
      <c r="D53" s="74">
        <v>9</v>
      </c>
      <c r="E53" s="63"/>
      <c r="F53" s="74">
        <v>10</v>
      </c>
    </row>
    <row r="54" spans="1:6" ht="10.5" customHeight="1" x14ac:dyDescent="0.25">
      <c r="A54" s="63" t="s">
        <v>112</v>
      </c>
      <c r="B54" s="63"/>
      <c r="C54" s="63" t="s">
        <v>298</v>
      </c>
      <c r="D54" s="74">
        <v>9</v>
      </c>
      <c r="E54" s="63"/>
      <c r="F54" s="74">
        <v>10</v>
      </c>
    </row>
    <row r="55" spans="1:6" ht="10.5" customHeight="1" x14ac:dyDescent="0.25">
      <c r="A55" s="63" t="s">
        <v>113</v>
      </c>
      <c r="B55" s="63"/>
      <c r="C55" s="63" t="s">
        <v>298</v>
      </c>
      <c r="D55" s="74">
        <v>9</v>
      </c>
      <c r="E55" s="63"/>
      <c r="F55" s="74">
        <v>10</v>
      </c>
    </row>
    <row r="56" spans="1:6" ht="10.5" customHeight="1" x14ac:dyDescent="0.25">
      <c r="A56" s="63" t="s">
        <v>114</v>
      </c>
      <c r="B56" s="63"/>
      <c r="C56" s="63" t="s">
        <v>298</v>
      </c>
      <c r="D56" s="74">
        <v>9</v>
      </c>
      <c r="E56" s="63"/>
      <c r="F56" s="74">
        <v>10</v>
      </c>
    </row>
    <row r="57" spans="1:6" ht="10.5" customHeight="1" x14ac:dyDescent="0.25">
      <c r="A57" s="63" t="s">
        <v>115</v>
      </c>
      <c r="B57" s="63"/>
      <c r="C57" s="63" t="s">
        <v>298</v>
      </c>
      <c r="D57" s="74">
        <v>9</v>
      </c>
      <c r="E57" s="63"/>
      <c r="F57" s="74">
        <v>10</v>
      </c>
    </row>
    <row r="58" spans="1:6" s="61" customFormat="1" ht="10.5" customHeight="1" x14ac:dyDescent="0.25">
      <c r="A58" s="63" t="s">
        <v>116</v>
      </c>
      <c r="B58" s="63"/>
      <c r="C58" s="63" t="s">
        <v>298</v>
      </c>
      <c r="D58" s="74">
        <v>9</v>
      </c>
      <c r="E58" s="63"/>
      <c r="F58" s="74">
        <v>10</v>
      </c>
    </row>
    <row r="59" spans="1:6" ht="10.5" customHeight="1" x14ac:dyDescent="0.25">
      <c r="A59" s="63" t="s">
        <v>117</v>
      </c>
      <c r="B59" s="63"/>
      <c r="C59" s="63" t="s">
        <v>298</v>
      </c>
      <c r="D59" s="74">
        <v>9</v>
      </c>
      <c r="E59" s="63"/>
      <c r="F59" s="74">
        <v>10</v>
      </c>
    </row>
    <row r="60" spans="1:6" s="61" customFormat="1" ht="10.5" customHeight="1" x14ac:dyDescent="0.25">
      <c r="A60" s="63" t="s">
        <v>118</v>
      </c>
      <c r="B60" s="63"/>
      <c r="C60" s="63" t="s">
        <v>298</v>
      </c>
      <c r="D60" s="74">
        <v>9</v>
      </c>
      <c r="E60" s="63"/>
      <c r="F60" s="74">
        <v>10</v>
      </c>
    </row>
    <row r="61" spans="1:6" ht="10.5" customHeight="1" x14ac:dyDescent="0.25">
      <c r="A61" s="63" t="s">
        <v>119</v>
      </c>
      <c r="B61" s="63"/>
      <c r="C61" s="63" t="s">
        <v>298</v>
      </c>
      <c r="D61" s="74">
        <v>9</v>
      </c>
      <c r="E61" s="63"/>
      <c r="F61" s="74">
        <v>10</v>
      </c>
    </row>
    <row r="62" spans="1:6" ht="10.5" customHeight="1" x14ac:dyDescent="0.25">
      <c r="A62" s="63" t="s">
        <v>120</v>
      </c>
      <c r="B62" s="63"/>
      <c r="C62" s="63" t="s">
        <v>298</v>
      </c>
      <c r="D62" s="74">
        <v>9</v>
      </c>
      <c r="E62" s="63"/>
      <c r="F62" s="74">
        <v>10</v>
      </c>
    </row>
    <row r="63" spans="1:6" ht="10.5" customHeight="1" x14ac:dyDescent="0.25">
      <c r="A63" s="63" t="s">
        <v>121</v>
      </c>
      <c r="B63" s="63"/>
      <c r="C63" s="63" t="s">
        <v>298</v>
      </c>
      <c r="D63" s="74">
        <v>9</v>
      </c>
      <c r="E63" s="63"/>
      <c r="F63" s="74">
        <v>10</v>
      </c>
    </row>
    <row r="64" spans="1:6" s="61" customFormat="1" ht="10.5" customHeight="1" x14ac:dyDescent="0.25">
      <c r="A64" s="63" t="s">
        <v>122</v>
      </c>
      <c r="B64" s="63"/>
      <c r="C64" s="63" t="s">
        <v>298</v>
      </c>
      <c r="D64" s="74">
        <v>9</v>
      </c>
      <c r="E64" s="63"/>
      <c r="F64" s="74">
        <v>10</v>
      </c>
    </row>
    <row r="65" spans="1:6" ht="10.5" customHeight="1" x14ac:dyDescent="0.25">
      <c r="A65" s="63" t="s">
        <v>123</v>
      </c>
      <c r="B65" s="63"/>
      <c r="C65" s="63" t="s">
        <v>298</v>
      </c>
      <c r="D65" s="74">
        <v>9</v>
      </c>
      <c r="E65" s="63"/>
      <c r="F65" s="74">
        <v>10</v>
      </c>
    </row>
    <row r="66" spans="1:6" ht="10.5" customHeight="1" x14ac:dyDescent="0.25">
      <c r="A66" s="63" t="s">
        <v>124</v>
      </c>
      <c r="B66" s="63"/>
      <c r="C66" s="63" t="s">
        <v>298</v>
      </c>
      <c r="D66" s="74">
        <v>9</v>
      </c>
      <c r="E66" s="63"/>
      <c r="F66" s="74">
        <v>10</v>
      </c>
    </row>
    <row r="67" spans="1:6" ht="10.5" customHeight="1" x14ac:dyDescent="0.25">
      <c r="A67" s="63" t="s">
        <v>125</v>
      </c>
      <c r="B67" s="63"/>
      <c r="C67" s="63" t="s">
        <v>298</v>
      </c>
      <c r="D67" s="74">
        <v>9</v>
      </c>
      <c r="E67" s="63"/>
      <c r="F67" s="74">
        <v>10</v>
      </c>
    </row>
    <row r="68" spans="1:6" ht="10.5" customHeight="1" x14ac:dyDescent="0.25">
      <c r="A68" s="63" t="s">
        <v>126</v>
      </c>
      <c r="B68" s="63"/>
      <c r="C68" s="63" t="s">
        <v>298</v>
      </c>
      <c r="D68" s="74">
        <v>9</v>
      </c>
      <c r="E68" s="63"/>
      <c r="F68" s="74">
        <v>10</v>
      </c>
    </row>
    <row r="69" spans="1:6" ht="10.5" customHeight="1" x14ac:dyDescent="0.25">
      <c r="A69" s="63" t="s">
        <v>127</v>
      </c>
      <c r="B69" s="63"/>
      <c r="C69" s="63" t="s">
        <v>298</v>
      </c>
      <c r="D69" s="74">
        <v>9</v>
      </c>
      <c r="E69" s="63"/>
      <c r="F69" s="74">
        <v>10</v>
      </c>
    </row>
    <row r="70" spans="1:6" ht="10.5" customHeight="1" x14ac:dyDescent="0.25">
      <c r="A70" s="63" t="s">
        <v>128</v>
      </c>
      <c r="B70" s="63"/>
      <c r="C70" s="63" t="s">
        <v>298</v>
      </c>
      <c r="D70" s="74">
        <v>9</v>
      </c>
      <c r="E70" s="63"/>
      <c r="F70" s="74">
        <v>10</v>
      </c>
    </row>
    <row r="71" spans="1:6" ht="10.5" customHeight="1" x14ac:dyDescent="0.25">
      <c r="A71" s="63" t="s">
        <v>129</v>
      </c>
      <c r="B71" s="63"/>
      <c r="C71" s="63" t="s">
        <v>298</v>
      </c>
      <c r="D71" s="74">
        <v>9</v>
      </c>
      <c r="E71" s="63"/>
      <c r="F71" s="74">
        <v>10</v>
      </c>
    </row>
    <row r="72" spans="1:6" ht="10.5" customHeight="1" x14ac:dyDescent="0.25">
      <c r="A72" s="63" t="s">
        <v>130</v>
      </c>
      <c r="B72" s="63"/>
      <c r="C72" s="63" t="s">
        <v>298</v>
      </c>
      <c r="D72" s="74">
        <v>9</v>
      </c>
      <c r="E72" s="63"/>
      <c r="F72" s="74">
        <v>10</v>
      </c>
    </row>
    <row r="73" spans="1:6" ht="10.5" customHeight="1" x14ac:dyDescent="0.25">
      <c r="A73" s="63" t="s">
        <v>131</v>
      </c>
      <c r="B73" s="63"/>
      <c r="C73" s="63" t="s">
        <v>298</v>
      </c>
      <c r="D73" s="74">
        <v>9</v>
      </c>
      <c r="E73" s="63"/>
      <c r="F73" s="74">
        <v>10</v>
      </c>
    </row>
    <row r="74" spans="1:6" ht="10.5" customHeight="1" x14ac:dyDescent="0.25">
      <c r="A74" s="63" t="s">
        <v>132</v>
      </c>
      <c r="B74" s="63"/>
      <c r="C74" s="63" t="s">
        <v>298</v>
      </c>
      <c r="D74" s="74">
        <v>9</v>
      </c>
      <c r="E74" s="63"/>
      <c r="F74" s="74">
        <v>10</v>
      </c>
    </row>
    <row r="75" spans="1:6" ht="10.5" customHeight="1" x14ac:dyDescent="0.25">
      <c r="A75" s="63" t="s">
        <v>133</v>
      </c>
      <c r="B75" s="63"/>
      <c r="C75" s="63" t="s">
        <v>298</v>
      </c>
      <c r="D75" s="74">
        <v>9</v>
      </c>
      <c r="E75" s="63"/>
      <c r="F75" s="74">
        <v>10</v>
      </c>
    </row>
    <row r="76" spans="1:6" ht="10.5" customHeight="1" x14ac:dyDescent="0.25">
      <c r="A76" s="63" t="s">
        <v>134</v>
      </c>
      <c r="B76" s="63"/>
      <c r="C76" s="63" t="s">
        <v>298</v>
      </c>
      <c r="D76" s="74">
        <v>9</v>
      </c>
      <c r="E76" s="63"/>
      <c r="F76" s="74">
        <v>10</v>
      </c>
    </row>
    <row r="77" spans="1:6" s="61" customFormat="1" ht="10.5" customHeight="1" x14ac:dyDescent="0.25">
      <c r="A77" s="73"/>
      <c r="B77" s="63"/>
      <c r="C77" s="73"/>
      <c r="D77" s="63"/>
      <c r="E77" s="63"/>
      <c r="F77" s="63"/>
    </row>
    <row r="78" spans="1:6" s="61" customFormat="1" ht="10.5" customHeight="1" x14ac:dyDescent="0.25">
      <c r="A78" s="61" t="s">
        <v>135</v>
      </c>
      <c r="B78" s="63"/>
      <c r="C78" s="63"/>
      <c r="D78" s="74"/>
      <c r="E78" s="63"/>
      <c r="F78" s="64"/>
    </row>
    <row r="79" spans="1:6" s="61" customFormat="1" ht="10.5" customHeight="1" x14ac:dyDescent="0.25">
      <c r="A79" s="63" t="s">
        <v>137</v>
      </c>
      <c r="B79" s="63"/>
      <c r="C79" s="63" t="s">
        <v>299</v>
      </c>
      <c r="D79" s="74">
        <v>10</v>
      </c>
      <c r="E79" s="63"/>
      <c r="F79" s="74">
        <v>10</v>
      </c>
    </row>
    <row r="80" spans="1:6" s="86" customFormat="1" ht="10.5" customHeight="1" x14ac:dyDescent="0.2">
      <c r="A80" s="63" t="s">
        <v>138</v>
      </c>
      <c r="B80" s="63"/>
      <c r="C80" s="63" t="s">
        <v>299</v>
      </c>
      <c r="D80" s="74">
        <v>10</v>
      </c>
      <c r="E80" s="63"/>
      <c r="F80" s="74">
        <v>10</v>
      </c>
    </row>
    <row r="81" spans="1:6" s="84" customFormat="1" ht="10.5" customHeight="1" x14ac:dyDescent="0.2">
      <c r="A81" s="63" t="s">
        <v>139</v>
      </c>
      <c r="B81" s="63"/>
      <c r="C81" s="63" t="s">
        <v>299</v>
      </c>
      <c r="D81" s="74">
        <v>10</v>
      </c>
      <c r="E81" s="63"/>
      <c r="F81" s="74">
        <v>10</v>
      </c>
    </row>
    <row r="82" spans="1:6" s="84" customFormat="1" ht="10.5" customHeight="1" x14ac:dyDescent="0.2">
      <c r="A82" s="63" t="s">
        <v>315</v>
      </c>
      <c r="B82" s="63"/>
      <c r="C82" s="63" t="s">
        <v>299</v>
      </c>
      <c r="D82" s="74">
        <v>10</v>
      </c>
      <c r="E82" s="63"/>
      <c r="F82" s="74">
        <v>10</v>
      </c>
    </row>
    <row r="83" spans="1:6" s="84" customFormat="1" ht="10.5" customHeight="1" x14ac:dyDescent="0.2">
      <c r="A83" s="63" t="s">
        <v>140</v>
      </c>
      <c r="B83" s="63"/>
      <c r="C83" s="63" t="s">
        <v>299</v>
      </c>
      <c r="D83" s="74">
        <v>10</v>
      </c>
      <c r="E83" s="63"/>
      <c r="F83" s="74">
        <v>10</v>
      </c>
    </row>
    <row r="84" spans="1:6" s="84" customFormat="1" ht="10.5" customHeight="1" x14ac:dyDescent="0.2">
      <c r="A84" s="63" t="s">
        <v>141</v>
      </c>
      <c r="B84" s="63"/>
      <c r="C84" s="63" t="s">
        <v>299</v>
      </c>
      <c r="D84" s="74">
        <v>10</v>
      </c>
      <c r="E84" s="63"/>
      <c r="F84" s="74">
        <v>10</v>
      </c>
    </row>
    <row r="85" spans="1:6" s="84" customFormat="1" ht="10.5" customHeight="1" x14ac:dyDescent="0.2">
      <c r="A85" s="63" t="s">
        <v>254</v>
      </c>
      <c r="B85" s="63"/>
      <c r="C85" s="63" t="s">
        <v>299</v>
      </c>
      <c r="D85" s="74">
        <v>10</v>
      </c>
      <c r="E85" s="63"/>
      <c r="F85" s="74">
        <v>10</v>
      </c>
    </row>
    <row r="86" spans="1:6" s="84" customFormat="1" ht="10.5" customHeight="1" x14ac:dyDescent="0.2">
      <c r="A86" s="63" t="s">
        <v>143</v>
      </c>
      <c r="B86" s="63"/>
      <c r="C86" s="63" t="s">
        <v>299</v>
      </c>
      <c r="D86" s="74">
        <v>10</v>
      </c>
      <c r="E86" s="63"/>
      <c r="F86" s="74">
        <v>10</v>
      </c>
    </row>
    <row r="87" spans="1:6" s="84" customFormat="1" ht="10.5" customHeight="1" x14ac:dyDescent="0.2">
      <c r="A87" s="63" t="s">
        <v>145</v>
      </c>
      <c r="B87" s="63"/>
      <c r="C87" s="63" t="s">
        <v>299</v>
      </c>
      <c r="D87" s="74">
        <v>10</v>
      </c>
      <c r="E87" s="63"/>
      <c r="F87" s="74">
        <v>10</v>
      </c>
    </row>
    <row r="88" spans="1:6" s="84" customFormat="1" ht="10.5" customHeight="1" x14ac:dyDescent="0.2">
      <c r="A88" s="63" t="s">
        <v>300</v>
      </c>
      <c r="B88" s="63"/>
      <c r="C88" s="63" t="s">
        <v>299</v>
      </c>
      <c r="D88" s="74">
        <v>10</v>
      </c>
      <c r="E88" s="63"/>
      <c r="F88" s="74">
        <v>10</v>
      </c>
    </row>
    <row r="89" spans="1:6" s="84" customFormat="1" ht="10.5" customHeight="1" x14ac:dyDescent="0.2">
      <c r="A89" s="63" t="s">
        <v>147</v>
      </c>
      <c r="B89" s="63"/>
      <c r="C89" s="63" t="s">
        <v>299</v>
      </c>
      <c r="D89" s="74">
        <v>10</v>
      </c>
      <c r="E89" s="63"/>
      <c r="F89" s="74">
        <v>10</v>
      </c>
    </row>
    <row r="90" spans="1:6" s="84" customFormat="1" ht="10.5" customHeight="1" x14ac:dyDescent="0.2">
      <c r="A90" s="63" t="s">
        <v>148</v>
      </c>
      <c r="B90" s="63"/>
      <c r="C90" s="63" t="s">
        <v>299</v>
      </c>
      <c r="D90" s="74">
        <v>10</v>
      </c>
      <c r="E90" s="63"/>
      <c r="F90" s="74">
        <v>10</v>
      </c>
    </row>
    <row r="91" spans="1:6" s="84" customFormat="1" ht="10.5" customHeight="1" x14ac:dyDescent="0.2">
      <c r="A91" s="63" t="s">
        <v>149</v>
      </c>
      <c r="B91" s="63"/>
      <c r="C91" s="63" t="s">
        <v>299</v>
      </c>
      <c r="D91" s="74">
        <v>10</v>
      </c>
      <c r="E91" s="63"/>
      <c r="F91" s="74">
        <v>10</v>
      </c>
    </row>
    <row r="92" spans="1:6" s="84" customFormat="1" ht="10.5" customHeight="1" x14ac:dyDescent="0.2">
      <c r="A92" s="63" t="s">
        <v>150</v>
      </c>
      <c r="B92" s="63"/>
      <c r="C92" s="63" t="s">
        <v>299</v>
      </c>
      <c r="D92" s="74">
        <v>10</v>
      </c>
      <c r="E92" s="63"/>
      <c r="F92" s="74">
        <v>10</v>
      </c>
    </row>
    <row r="93" spans="1:6" s="84" customFormat="1" ht="10.5" customHeight="1" x14ac:dyDescent="0.2">
      <c r="A93" s="63" t="s">
        <v>151</v>
      </c>
      <c r="B93" s="63"/>
      <c r="C93" s="63" t="s">
        <v>299</v>
      </c>
      <c r="D93" s="74">
        <v>10</v>
      </c>
      <c r="E93" s="63"/>
      <c r="F93" s="74">
        <v>10</v>
      </c>
    </row>
    <row r="94" spans="1:6" s="84" customFormat="1" ht="10.5" customHeight="1" x14ac:dyDescent="0.2">
      <c r="A94" s="63" t="s">
        <v>152</v>
      </c>
      <c r="B94" s="63"/>
      <c r="C94" s="63" t="s">
        <v>299</v>
      </c>
      <c r="D94" s="74">
        <v>10</v>
      </c>
      <c r="E94" s="63"/>
      <c r="F94" s="74">
        <v>10</v>
      </c>
    </row>
    <row r="95" spans="1:6" s="84" customFormat="1" ht="10.5" customHeight="1" x14ac:dyDescent="0.2">
      <c r="A95" s="63" t="s">
        <v>153</v>
      </c>
      <c r="B95" s="63"/>
      <c r="C95" s="63" t="s">
        <v>299</v>
      </c>
      <c r="D95" s="74">
        <v>10</v>
      </c>
      <c r="E95" s="63"/>
      <c r="F95" s="74">
        <v>10</v>
      </c>
    </row>
    <row r="96" spans="1:6" s="84" customFormat="1" ht="10.5" customHeight="1" x14ac:dyDescent="0.2">
      <c r="A96" s="63" t="s">
        <v>154</v>
      </c>
      <c r="B96" s="63"/>
      <c r="C96" s="63" t="s">
        <v>299</v>
      </c>
      <c r="D96" s="74">
        <v>10</v>
      </c>
      <c r="E96" s="63"/>
      <c r="F96" s="74">
        <v>10</v>
      </c>
    </row>
    <row r="97" spans="1:6" s="84" customFormat="1" ht="10.5" customHeight="1" x14ac:dyDescent="0.2">
      <c r="A97" s="63" t="s">
        <v>155</v>
      </c>
      <c r="B97" s="63"/>
      <c r="C97" s="63" t="s">
        <v>299</v>
      </c>
      <c r="D97" s="74">
        <v>10</v>
      </c>
      <c r="E97" s="63"/>
      <c r="F97" s="74">
        <v>10</v>
      </c>
    </row>
    <row r="98" spans="1:6" s="84" customFormat="1" ht="10.5" customHeight="1" x14ac:dyDescent="0.2">
      <c r="A98" s="63" t="s">
        <v>156</v>
      </c>
      <c r="B98" s="63"/>
      <c r="C98" s="63" t="s">
        <v>299</v>
      </c>
      <c r="D98" s="74">
        <v>10</v>
      </c>
      <c r="E98" s="63"/>
      <c r="F98" s="74">
        <v>10</v>
      </c>
    </row>
    <row r="99" spans="1:6" s="84" customFormat="1" ht="10.5" customHeight="1" x14ac:dyDescent="0.2">
      <c r="A99" s="63" t="s">
        <v>157</v>
      </c>
      <c r="B99" s="63"/>
      <c r="C99" s="63" t="s">
        <v>299</v>
      </c>
      <c r="D99" s="74">
        <v>10</v>
      </c>
      <c r="E99" s="63"/>
      <c r="F99" s="74">
        <v>10</v>
      </c>
    </row>
    <row r="100" spans="1:6" s="84" customFormat="1" ht="10.5" customHeight="1" x14ac:dyDescent="0.2">
      <c r="A100" s="63" t="s">
        <v>158</v>
      </c>
      <c r="B100" s="63"/>
      <c r="C100" s="63" t="s">
        <v>299</v>
      </c>
      <c r="D100" s="74">
        <v>10</v>
      </c>
      <c r="E100" s="63"/>
      <c r="F100" s="74">
        <v>10</v>
      </c>
    </row>
    <row r="101" spans="1:6" s="84" customFormat="1" ht="10.5" customHeight="1" x14ac:dyDescent="0.2">
      <c r="A101" s="63" t="s">
        <v>160</v>
      </c>
      <c r="B101" s="63"/>
      <c r="C101" s="63" t="s">
        <v>299</v>
      </c>
      <c r="D101" s="74">
        <v>10</v>
      </c>
      <c r="E101" s="63"/>
      <c r="F101" s="74">
        <v>10</v>
      </c>
    </row>
    <row r="102" spans="1:6" s="84" customFormat="1" ht="10.5" customHeight="1" x14ac:dyDescent="0.2">
      <c r="A102" s="63" t="s">
        <v>161</v>
      </c>
      <c r="B102" s="63"/>
      <c r="C102" s="63" t="s">
        <v>299</v>
      </c>
      <c r="D102" s="74">
        <v>10</v>
      </c>
      <c r="E102" s="63"/>
      <c r="F102" s="74">
        <v>10</v>
      </c>
    </row>
    <row r="103" spans="1:6" s="84" customFormat="1" ht="10.5" customHeight="1" x14ac:dyDescent="0.2">
      <c r="A103" s="63" t="s">
        <v>162</v>
      </c>
      <c r="B103" s="63"/>
      <c r="C103" s="63" t="s">
        <v>299</v>
      </c>
      <c r="D103" s="74">
        <v>10</v>
      </c>
      <c r="E103" s="63"/>
      <c r="F103" s="74">
        <v>10</v>
      </c>
    </row>
    <row r="104" spans="1:6" s="84" customFormat="1" ht="10.5" customHeight="1" x14ac:dyDescent="0.2">
      <c r="A104" s="63" t="s">
        <v>163</v>
      </c>
      <c r="B104" s="63"/>
      <c r="C104" s="63" t="s">
        <v>299</v>
      </c>
      <c r="D104" s="74">
        <v>10</v>
      </c>
      <c r="E104" s="63"/>
      <c r="F104" s="74">
        <v>10</v>
      </c>
    </row>
    <row r="105" spans="1:6" s="84" customFormat="1" ht="10.5" customHeight="1" x14ac:dyDescent="0.2">
      <c r="A105" s="63"/>
      <c r="B105" s="63"/>
      <c r="C105" s="63"/>
      <c r="D105" s="74"/>
      <c r="E105" s="63"/>
      <c r="F105" s="64"/>
    </row>
    <row r="106" spans="1:6" s="84" customFormat="1" ht="10.5" customHeight="1" x14ac:dyDescent="0.2">
      <c r="A106" s="61" t="s">
        <v>164</v>
      </c>
      <c r="B106" s="61"/>
      <c r="C106" s="74"/>
      <c r="D106" s="74"/>
      <c r="E106" s="63"/>
      <c r="F106" s="64"/>
    </row>
    <row r="107" spans="1:6" s="84" customFormat="1" ht="10.5" customHeight="1" x14ac:dyDescent="0.2">
      <c r="A107" s="63" t="s">
        <v>165</v>
      </c>
      <c r="B107" s="63"/>
      <c r="C107" s="85" t="s">
        <v>175</v>
      </c>
      <c r="D107" s="74">
        <v>10</v>
      </c>
      <c r="E107" s="63"/>
      <c r="F107" s="74">
        <v>10</v>
      </c>
    </row>
    <row r="108" spans="1:6" s="84" customFormat="1" ht="10.5" customHeight="1" x14ac:dyDescent="0.2">
      <c r="A108" s="63" t="s">
        <v>166</v>
      </c>
      <c r="B108" s="63"/>
      <c r="C108" s="85" t="s">
        <v>301</v>
      </c>
      <c r="D108" s="74">
        <v>10</v>
      </c>
      <c r="E108" s="63"/>
      <c r="F108" s="74">
        <v>10</v>
      </c>
    </row>
    <row r="109" spans="1:6" s="84" customFormat="1" ht="10.5" customHeight="1" x14ac:dyDescent="0.2">
      <c r="A109" s="63" t="s">
        <v>167</v>
      </c>
      <c r="B109" s="63"/>
      <c r="C109" s="85" t="s">
        <v>301</v>
      </c>
      <c r="D109" s="74">
        <v>10</v>
      </c>
      <c r="E109" s="63"/>
      <c r="F109" s="74">
        <v>10</v>
      </c>
    </row>
    <row r="110" spans="1:6" s="84" customFormat="1" ht="10.5" customHeight="1" x14ac:dyDescent="0.2">
      <c r="A110" s="63" t="s">
        <v>168</v>
      </c>
      <c r="B110" s="63"/>
      <c r="C110" s="85" t="s">
        <v>173</v>
      </c>
      <c r="D110" s="74">
        <v>9.5</v>
      </c>
      <c r="E110" s="63"/>
      <c r="F110" s="74">
        <v>9.5</v>
      </c>
    </row>
    <row r="111" spans="1:6" s="61" customFormat="1" ht="10.5" customHeight="1" x14ac:dyDescent="0.25">
      <c r="A111" s="63" t="s">
        <v>171</v>
      </c>
      <c r="B111" s="63"/>
      <c r="C111" s="85" t="s">
        <v>175</v>
      </c>
      <c r="D111" s="74">
        <v>10</v>
      </c>
      <c r="E111" s="63"/>
      <c r="F111" s="74">
        <v>10</v>
      </c>
    </row>
    <row r="112" spans="1:6" ht="10.5" customHeight="1" x14ac:dyDescent="0.25">
      <c r="A112" s="63" t="s">
        <v>172</v>
      </c>
      <c r="B112" s="63"/>
      <c r="C112" s="85" t="s">
        <v>301</v>
      </c>
      <c r="D112" s="74">
        <v>10</v>
      </c>
      <c r="E112" s="63"/>
      <c r="F112" s="74">
        <v>10</v>
      </c>
    </row>
    <row r="113" spans="1:6" s="61" customFormat="1" ht="10.5" customHeight="1" x14ac:dyDescent="0.25">
      <c r="A113" s="63"/>
      <c r="B113" s="63"/>
      <c r="C113" s="85" t="s">
        <v>302</v>
      </c>
      <c r="D113" s="74">
        <v>9</v>
      </c>
      <c r="E113" s="63"/>
      <c r="F113" s="74">
        <v>9</v>
      </c>
    </row>
    <row r="114" spans="1:6" ht="10.5" customHeight="1" x14ac:dyDescent="0.25">
      <c r="A114" s="63" t="s">
        <v>173</v>
      </c>
      <c r="B114" s="63"/>
      <c r="C114" s="85" t="s">
        <v>173</v>
      </c>
      <c r="D114" s="74">
        <v>9.5</v>
      </c>
      <c r="E114" s="63"/>
      <c r="F114" s="74">
        <v>9.5</v>
      </c>
    </row>
    <row r="115" spans="1:6" ht="10.5" customHeight="1" x14ac:dyDescent="0.25">
      <c r="A115" s="63" t="s">
        <v>174</v>
      </c>
      <c r="B115" s="63"/>
      <c r="C115" s="85" t="s">
        <v>301</v>
      </c>
      <c r="D115" s="74">
        <v>10</v>
      </c>
      <c r="E115" s="63"/>
      <c r="F115" s="74">
        <v>10</v>
      </c>
    </row>
    <row r="116" spans="1:6" ht="10.5" customHeight="1" x14ac:dyDescent="0.25">
      <c r="A116" s="63" t="s">
        <v>175</v>
      </c>
      <c r="B116" s="63"/>
      <c r="C116" s="85" t="s">
        <v>175</v>
      </c>
      <c r="D116" s="74">
        <v>10</v>
      </c>
      <c r="E116" s="63"/>
      <c r="F116" s="74">
        <v>10</v>
      </c>
    </row>
    <row r="117" spans="1:6" ht="10.5" customHeight="1" x14ac:dyDescent="0.25">
      <c r="A117" s="63" t="s">
        <v>176</v>
      </c>
      <c r="B117" s="63"/>
      <c r="C117" s="85" t="s">
        <v>301</v>
      </c>
      <c r="D117" s="74">
        <v>10</v>
      </c>
      <c r="E117" s="63"/>
      <c r="F117" s="74">
        <v>10</v>
      </c>
    </row>
    <row r="118" spans="1:6" ht="10.5" customHeight="1" x14ac:dyDescent="0.25">
      <c r="A118" s="63" t="s">
        <v>177</v>
      </c>
      <c r="B118" s="63"/>
      <c r="C118" s="85" t="s">
        <v>303</v>
      </c>
      <c r="D118" s="74">
        <v>10</v>
      </c>
      <c r="E118" s="63"/>
      <c r="F118" s="74">
        <v>10</v>
      </c>
    </row>
    <row r="119" spans="1:6" ht="10.5" customHeight="1" x14ac:dyDescent="0.25">
      <c r="A119" s="63" t="s">
        <v>178</v>
      </c>
      <c r="B119" s="63"/>
      <c r="C119" s="85" t="s">
        <v>275</v>
      </c>
      <c r="D119" s="74">
        <v>9</v>
      </c>
      <c r="E119" s="63"/>
      <c r="F119" s="74">
        <v>9</v>
      </c>
    </row>
    <row r="120" spans="1:6" s="61" customFormat="1" ht="10.5" customHeight="1" x14ac:dyDescent="0.25">
      <c r="A120" s="63" t="s">
        <v>179</v>
      </c>
      <c r="B120" s="63"/>
      <c r="C120" s="85" t="s">
        <v>302</v>
      </c>
      <c r="D120" s="74">
        <v>9</v>
      </c>
      <c r="E120" s="63"/>
      <c r="F120" s="74">
        <v>9</v>
      </c>
    </row>
    <row r="121" spans="1:6" ht="10.5" customHeight="1" x14ac:dyDescent="0.25">
      <c r="A121" s="63"/>
      <c r="B121" s="63"/>
      <c r="C121" s="85" t="s">
        <v>175</v>
      </c>
      <c r="D121" s="74">
        <v>10</v>
      </c>
      <c r="E121" s="63"/>
      <c r="F121" s="74">
        <v>10</v>
      </c>
    </row>
    <row r="122" spans="1:6" ht="10.5" customHeight="1" x14ac:dyDescent="0.25">
      <c r="A122" s="63"/>
      <c r="B122" s="63"/>
      <c r="C122" s="85" t="s">
        <v>275</v>
      </c>
      <c r="D122" s="74">
        <v>9</v>
      </c>
      <c r="E122" s="63"/>
      <c r="F122" s="74">
        <v>9</v>
      </c>
    </row>
    <row r="123" spans="1:6" ht="10.5" customHeight="1" x14ac:dyDescent="0.25">
      <c r="A123" s="63" t="s">
        <v>180</v>
      </c>
      <c r="B123" s="63"/>
      <c r="C123" s="85" t="s">
        <v>302</v>
      </c>
      <c r="D123" s="74">
        <v>9</v>
      </c>
      <c r="E123" s="63"/>
      <c r="F123" s="74">
        <v>9</v>
      </c>
    </row>
    <row r="124" spans="1:6" ht="10.5" customHeight="1" x14ac:dyDescent="0.25">
      <c r="A124" s="63"/>
      <c r="B124" s="63"/>
      <c r="C124" s="85" t="s">
        <v>275</v>
      </c>
      <c r="D124" s="74">
        <v>9</v>
      </c>
      <c r="E124" s="63"/>
      <c r="F124" s="74">
        <v>9</v>
      </c>
    </row>
    <row r="125" spans="1:6" ht="10.5" customHeight="1" x14ac:dyDescent="0.25">
      <c r="A125" s="63" t="s">
        <v>181</v>
      </c>
      <c r="B125" s="63"/>
      <c r="C125" s="85" t="s">
        <v>302</v>
      </c>
      <c r="D125" s="74">
        <v>9</v>
      </c>
      <c r="E125" s="61"/>
      <c r="F125" s="74">
        <v>9</v>
      </c>
    </row>
    <row r="126" spans="1:6" s="61" customFormat="1" ht="10.5" customHeight="1" x14ac:dyDescent="0.25">
      <c r="A126" s="73"/>
      <c r="B126" s="74"/>
      <c r="C126" s="63"/>
      <c r="D126" s="63"/>
      <c r="E126" s="74"/>
      <c r="F126" s="63"/>
    </row>
    <row r="127" spans="1:6" s="61" customFormat="1" ht="10.5" customHeight="1" x14ac:dyDescent="0.25">
      <c r="A127" s="61" t="s">
        <v>182</v>
      </c>
      <c r="B127" s="63"/>
      <c r="C127" s="63"/>
      <c r="D127" s="74"/>
      <c r="E127" s="63"/>
      <c r="F127" s="64"/>
    </row>
    <row r="128" spans="1:6" ht="10.5" customHeight="1" x14ac:dyDescent="0.25">
      <c r="A128" s="63" t="s">
        <v>184</v>
      </c>
      <c r="B128" s="63"/>
      <c r="C128" s="63" t="s">
        <v>184</v>
      </c>
      <c r="D128" s="74">
        <v>10</v>
      </c>
      <c r="E128" s="63"/>
      <c r="F128" s="74">
        <v>10</v>
      </c>
    </row>
    <row r="129" spans="1:6" ht="10.5" customHeight="1" x14ac:dyDescent="0.25">
      <c r="A129" s="63" t="s">
        <v>185</v>
      </c>
      <c r="B129" s="63"/>
      <c r="C129" s="63" t="s">
        <v>304</v>
      </c>
      <c r="D129" s="74">
        <v>10</v>
      </c>
      <c r="E129" s="63"/>
      <c r="F129" s="74">
        <v>10</v>
      </c>
    </row>
    <row r="130" spans="1:6" s="61" customFormat="1" ht="10.5" customHeight="1" x14ac:dyDescent="0.25">
      <c r="A130" s="63" t="s">
        <v>186</v>
      </c>
      <c r="B130" s="63"/>
      <c r="C130" s="63" t="s">
        <v>186</v>
      </c>
      <c r="D130" s="74">
        <v>10</v>
      </c>
      <c r="E130" s="63"/>
      <c r="F130" s="74">
        <v>10</v>
      </c>
    </row>
    <row r="131" spans="1:6" ht="10.5" customHeight="1" x14ac:dyDescent="0.25">
      <c r="A131" s="63"/>
      <c r="B131" s="63"/>
      <c r="C131" s="63" t="s">
        <v>192</v>
      </c>
      <c r="D131" s="74">
        <v>10</v>
      </c>
      <c r="E131" s="63"/>
      <c r="F131" s="74">
        <v>10</v>
      </c>
    </row>
    <row r="132" spans="1:6" ht="10.5" customHeight="1" x14ac:dyDescent="0.25">
      <c r="A132" s="63" t="s">
        <v>187</v>
      </c>
      <c r="B132" s="63"/>
      <c r="C132" s="63" t="s">
        <v>304</v>
      </c>
      <c r="D132" s="74">
        <v>10</v>
      </c>
      <c r="E132" s="63"/>
      <c r="F132" s="74">
        <v>10</v>
      </c>
    </row>
    <row r="133" spans="1:6" ht="10.5" customHeight="1" x14ac:dyDescent="0.25">
      <c r="A133" s="63" t="s">
        <v>188</v>
      </c>
      <c r="B133" s="63"/>
      <c r="C133" s="63" t="s">
        <v>192</v>
      </c>
      <c r="D133" s="74">
        <v>10</v>
      </c>
      <c r="E133" s="63"/>
      <c r="F133" s="74">
        <v>10</v>
      </c>
    </row>
    <row r="134" spans="1:6" s="61" customFormat="1" ht="10.5" customHeight="1" x14ac:dyDescent="0.25">
      <c r="A134" s="63" t="s">
        <v>189</v>
      </c>
      <c r="B134" s="63"/>
      <c r="C134" s="63" t="s">
        <v>304</v>
      </c>
      <c r="D134" s="74">
        <v>10</v>
      </c>
      <c r="E134" s="63"/>
      <c r="F134" s="74">
        <v>10</v>
      </c>
    </row>
    <row r="135" spans="1:6" ht="10.5" customHeight="1" x14ac:dyDescent="0.25">
      <c r="A135" s="63" t="s">
        <v>190</v>
      </c>
      <c r="B135" s="63"/>
      <c r="C135" s="63" t="s">
        <v>304</v>
      </c>
      <c r="D135" s="74">
        <v>10</v>
      </c>
      <c r="E135" s="63"/>
      <c r="F135" s="74">
        <v>10</v>
      </c>
    </row>
    <row r="136" spans="1:6" ht="10.5" customHeight="1" x14ac:dyDescent="0.25">
      <c r="A136" s="63" t="s">
        <v>191</v>
      </c>
      <c r="B136" s="63"/>
      <c r="C136" s="63" t="s">
        <v>304</v>
      </c>
      <c r="D136" s="74">
        <v>10</v>
      </c>
      <c r="E136" s="63"/>
      <c r="F136" s="74">
        <v>10</v>
      </c>
    </row>
    <row r="137" spans="1:6" s="84" customFormat="1" ht="10.5" customHeight="1" x14ac:dyDescent="0.2">
      <c r="A137" s="63" t="s">
        <v>193</v>
      </c>
      <c r="B137" s="63"/>
      <c r="C137" s="63" t="s">
        <v>304</v>
      </c>
      <c r="D137" s="74">
        <v>10</v>
      </c>
      <c r="E137" s="63"/>
      <c r="F137" s="74">
        <v>10</v>
      </c>
    </row>
    <row r="138" spans="1:6" s="84" customFormat="1" ht="10.5" customHeight="1" x14ac:dyDescent="0.2">
      <c r="A138" s="63" t="s">
        <v>194</v>
      </c>
      <c r="B138" s="63"/>
      <c r="C138" s="63" t="s">
        <v>192</v>
      </c>
      <c r="D138" s="74">
        <v>10</v>
      </c>
      <c r="E138" s="63"/>
      <c r="F138" s="74">
        <v>10</v>
      </c>
    </row>
    <row r="139" spans="1:6" s="84" customFormat="1" ht="10.5" customHeight="1" x14ac:dyDescent="0.2">
      <c r="A139" s="63"/>
      <c r="B139" s="63"/>
      <c r="C139" s="63" t="s">
        <v>304</v>
      </c>
      <c r="D139" s="74">
        <v>10</v>
      </c>
      <c r="E139" s="63"/>
      <c r="F139" s="74">
        <v>10</v>
      </c>
    </row>
    <row r="140" spans="1:6" s="84" customFormat="1" ht="10.5" customHeight="1" x14ac:dyDescent="0.2">
      <c r="A140" s="63" t="s">
        <v>195</v>
      </c>
      <c r="B140" s="63"/>
      <c r="C140" s="63" t="s">
        <v>192</v>
      </c>
      <c r="D140" s="74">
        <v>10</v>
      </c>
      <c r="E140" s="63"/>
      <c r="F140" s="74">
        <v>10</v>
      </c>
    </row>
    <row r="141" spans="1:6" s="84" customFormat="1" ht="10.5" customHeight="1" x14ac:dyDescent="0.2">
      <c r="A141" s="63" t="s">
        <v>196</v>
      </c>
      <c r="B141" s="63"/>
      <c r="C141" s="63" t="s">
        <v>192</v>
      </c>
      <c r="D141" s="74">
        <v>10</v>
      </c>
      <c r="E141" s="63"/>
      <c r="F141" s="74">
        <v>10</v>
      </c>
    </row>
    <row r="142" spans="1:6" s="84" customFormat="1" ht="10.5" customHeight="1" x14ac:dyDescent="0.2">
      <c r="A142" s="63" t="s">
        <v>197</v>
      </c>
      <c r="B142" s="63"/>
      <c r="C142" s="63" t="s">
        <v>304</v>
      </c>
      <c r="D142" s="74">
        <v>10</v>
      </c>
      <c r="E142" s="63"/>
      <c r="F142" s="74">
        <v>10</v>
      </c>
    </row>
    <row r="143" spans="1:6" s="84" customFormat="1" ht="10.5" customHeight="1" x14ac:dyDescent="0.2">
      <c r="A143" s="63" t="s">
        <v>198</v>
      </c>
      <c r="B143" s="63"/>
      <c r="C143" s="63" t="s">
        <v>305</v>
      </c>
      <c r="D143" s="74">
        <v>10</v>
      </c>
      <c r="E143" s="63"/>
      <c r="F143" s="74">
        <v>10</v>
      </c>
    </row>
    <row r="144" spans="1:6" s="84" customFormat="1" ht="10.5" customHeight="1" x14ac:dyDescent="0.2">
      <c r="A144" s="63" t="s">
        <v>199</v>
      </c>
      <c r="B144" s="63"/>
      <c r="C144" s="63" t="s">
        <v>305</v>
      </c>
      <c r="D144" s="74">
        <v>10</v>
      </c>
      <c r="E144" s="63"/>
      <c r="F144" s="74">
        <v>10</v>
      </c>
    </row>
    <row r="145" spans="1:6" s="84" customFormat="1" ht="10.5" customHeight="1" x14ac:dyDescent="0.2">
      <c r="A145" s="92"/>
      <c r="B145" s="92"/>
      <c r="C145" s="92"/>
      <c r="D145" s="93"/>
      <c r="E145" s="92"/>
      <c r="F145" s="93"/>
    </row>
    <row r="146" spans="1:6" s="84" customFormat="1" ht="10.5" customHeight="1" x14ac:dyDescent="0.2">
      <c r="A146" s="61" t="s">
        <v>200</v>
      </c>
      <c r="B146" s="63"/>
      <c r="C146" s="63"/>
      <c r="D146" s="74"/>
      <c r="E146" s="63"/>
      <c r="F146" s="64"/>
    </row>
    <row r="147" spans="1:6" s="84" customFormat="1" ht="10.5" customHeight="1" x14ac:dyDescent="0.2">
      <c r="A147" s="63" t="s">
        <v>201</v>
      </c>
      <c r="B147" s="63"/>
      <c r="C147" s="63" t="s">
        <v>306</v>
      </c>
      <c r="D147" s="74">
        <v>10</v>
      </c>
      <c r="E147" s="63"/>
      <c r="F147" s="74">
        <v>10</v>
      </c>
    </row>
    <row r="148" spans="1:6" s="84" customFormat="1" ht="10.5" customHeight="1" x14ac:dyDescent="0.2">
      <c r="A148" s="63" t="s">
        <v>202</v>
      </c>
      <c r="B148" s="63"/>
      <c r="C148" s="63" t="s">
        <v>306</v>
      </c>
      <c r="D148" s="74">
        <v>10</v>
      </c>
      <c r="E148" s="63"/>
      <c r="F148" s="74">
        <v>10</v>
      </c>
    </row>
    <row r="149" spans="1:6" s="84" customFormat="1" ht="10.5" customHeight="1" x14ac:dyDescent="0.2">
      <c r="A149" s="63" t="s">
        <v>203</v>
      </c>
      <c r="B149" s="63"/>
      <c r="C149" s="63" t="s">
        <v>306</v>
      </c>
      <c r="D149" s="74">
        <v>10</v>
      </c>
      <c r="E149" s="63"/>
      <c r="F149" s="74">
        <v>10</v>
      </c>
    </row>
    <row r="150" spans="1:6" s="84" customFormat="1" ht="10.5" customHeight="1" x14ac:dyDescent="0.2">
      <c r="A150" s="63" t="s">
        <v>204</v>
      </c>
      <c r="B150" s="63"/>
      <c r="C150" s="63" t="s">
        <v>306</v>
      </c>
      <c r="D150" s="74">
        <v>10</v>
      </c>
      <c r="E150" s="63"/>
      <c r="F150" s="74">
        <v>10</v>
      </c>
    </row>
    <row r="151" spans="1:6" s="84" customFormat="1" ht="10.5" customHeight="1" x14ac:dyDescent="0.2">
      <c r="A151" s="63" t="s">
        <v>205</v>
      </c>
      <c r="B151" s="63"/>
      <c r="C151" s="63" t="s">
        <v>306</v>
      </c>
      <c r="D151" s="74">
        <v>10</v>
      </c>
      <c r="E151" s="63"/>
      <c r="F151" s="74">
        <v>10</v>
      </c>
    </row>
    <row r="152" spans="1:6" s="84" customFormat="1" ht="10.5" customHeight="1" x14ac:dyDescent="0.2">
      <c r="A152" s="63" t="s">
        <v>206</v>
      </c>
      <c r="B152" s="63"/>
      <c r="C152" s="63" t="s">
        <v>306</v>
      </c>
      <c r="D152" s="74">
        <v>10</v>
      </c>
      <c r="E152" s="63"/>
      <c r="F152" s="74">
        <v>10</v>
      </c>
    </row>
    <row r="153" spans="1:6" s="84" customFormat="1" ht="10.5" customHeight="1" x14ac:dyDescent="0.2">
      <c r="A153" s="63" t="s">
        <v>207</v>
      </c>
      <c r="B153" s="63"/>
      <c r="C153" s="63" t="s">
        <v>306</v>
      </c>
      <c r="D153" s="74">
        <v>10</v>
      </c>
      <c r="E153" s="63"/>
      <c r="F153" s="74">
        <v>10</v>
      </c>
    </row>
    <row r="154" spans="1:6" s="84" customFormat="1" ht="10.5" customHeight="1" x14ac:dyDescent="0.2">
      <c r="A154" s="63" t="s">
        <v>208</v>
      </c>
      <c r="B154" s="63"/>
      <c r="C154" s="63" t="s">
        <v>306</v>
      </c>
      <c r="D154" s="74">
        <v>10</v>
      </c>
      <c r="E154" s="63"/>
      <c r="F154" s="74">
        <v>10</v>
      </c>
    </row>
    <row r="155" spans="1:6" s="84" customFormat="1" ht="10.5" customHeight="1" x14ac:dyDescent="0.2">
      <c r="A155" s="63" t="s">
        <v>209</v>
      </c>
      <c r="B155" s="63"/>
      <c r="C155" s="63" t="s">
        <v>306</v>
      </c>
      <c r="D155" s="74">
        <v>10</v>
      </c>
      <c r="E155" s="63"/>
      <c r="F155" s="74">
        <v>10</v>
      </c>
    </row>
    <row r="156" spans="1:6" s="84" customFormat="1" ht="10.5" customHeight="1" x14ac:dyDescent="0.2">
      <c r="A156" s="63"/>
      <c r="B156" s="63"/>
      <c r="C156" s="63"/>
      <c r="D156" s="74"/>
      <c r="E156" s="63"/>
      <c r="F156" s="74"/>
    </row>
    <row r="157" spans="1:6" s="84" customFormat="1" ht="10.5" customHeight="1" x14ac:dyDescent="0.2">
      <c r="A157" s="75" t="s">
        <v>307</v>
      </c>
      <c r="B157" s="61"/>
      <c r="C157" s="75"/>
      <c r="D157" s="61"/>
      <c r="E157" s="61"/>
      <c r="F157" s="61"/>
    </row>
    <row r="158" spans="1:6" s="86" customFormat="1" ht="10.5" customHeight="1" x14ac:dyDescent="0.2">
      <c r="A158" s="75" t="s">
        <v>320</v>
      </c>
      <c r="B158" s="63"/>
      <c r="C158" s="75"/>
      <c r="D158" s="63"/>
      <c r="E158" s="63"/>
      <c r="F158" s="63"/>
    </row>
    <row r="159" spans="1:6" s="84" customFormat="1" ht="10.5" customHeight="1" x14ac:dyDescent="0.2">
      <c r="A159" s="63"/>
      <c r="B159" s="63"/>
      <c r="C159" s="63"/>
      <c r="D159" s="63"/>
      <c r="E159" s="63"/>
      <c r="F159" s="63"/>
    </row>
    <row r="160" spans="1:6" s="84" customFormat="1" ht="10.5" customHeight="1" x14ac:dyDescent="0.2">
      <c r="A160" s="63"/>
      <c r="B160" s="63"/>
      <c r="C160" s="63"/>
      <c r="D160" s="63"/>
      <c r="E160" s="63"/>
      <c r="F160" s="63"/>
    </row>
    <row r="161" spans="1:6" s="84" customFormat="1" ht="10.5" customHeight="1" x14ac:dyDescent="0.2">
      <c r="A161" s="63"/>
      <c r="B161" s="63"/>
      <c r="C161" s="63"/>
      <c r="D161" s="63"/>
      <c r="E161" s="63"/>
      <c r="F161" s="63"/>
    </row>
    <row r="162" spans="1:6" s="84" customFormat="1" ht="10.5" customHeight="1" x14ac:dyDescent="0.2">
      <c r="A162" s="61"/>
      <c r="B162" s="61"/>
      <c r="C162" s="61"/>
      <c r="D162" s="61"/>
      <c r="E162" s="61"/>
      <c r="F162" s="61"/>
    </row>
    <row r="163" spans="1:6" s="84" customFormat="1" ht="10.5" customHeight="1" x14ac:dyDescent="0.2">
      <c r="A163" s="61"/>
      <c r="B163" s="61"/>
      <c r="C163" s="61"/>
      <c r="D163" s="61"/>
      <c r="E163" s="61"/>
      <c r="F163" s="61"/>
    </row>
    <row r="164" spans="1:6" s="84" customFormat="1" ht="10.5" customHeight="1" x14ac:dyDescent="0.2">
      <c r="A164" s="63"/>
      <c r="B164" s="63"/>
      <c r="C164" s="63"/>
      <c r="D164" s="63"/>
      <c r="E164" s="63"/>
      <c r="F164" s="63"/>
    </row>
    <row r="165" spans="1:6" s="84" customFormat="1" ht="10.5" customHeight="1" x14ac:dyDescent="0.2">
      <c r="A165" s="63"/>
      <c r="B165" s="63"/>
      <c r="C165" s="63"/>
      <c r="D165" s="63"/>
      <c r="E165" s="63"/>
      <c r="F165" s="63"/>
    </row>
    <row r="166" spans="1:6" s="84" customFormat="1" ht="10.5" customHeight="1" x14ac:dyDescent="0.2">
      <c r="A166" s="63"/>
      <c r="B166" s="63"/>
      <c r="C166" s="63"/>
      <c r="D166" s="63"/>
      <c r="E166" s="63"/>
      <c r="F166" s="63"/>
    </row>
    <row r="167" spans="1:6" s="84" customFormat="1" ht="10.5" customHeight="1" x14ac:dyDescent="0.2">
      <c r="A167" s="63"/>
      <c r="B167" s="63"/>
      <c r="C167" s="63"/>
      <c r="D167" s="63"/>
      <c r="E167" s="63"/>
      <c r="F167" s="63"/>
    </row>
    <row r="168" spans="1:6" s="84" customFormat="1" ht="10.5" customHeight="1" x14ac:dyDescent="0.2">
      <c r="A168" s="63"/>
      <c r="B168" s="63"/>
      <c r="C168" s="63"/>
      <c r="D168" s="63"/>
      <c r="E168" s="63"/>
      <c r="F168" s="63"/>
    </row>
    <row r="169" spans="1:6" ht="10.5" customHeight="1" x14ac:dyDescent="0.25">
      <c r="A169" s="63"/>
      <c r="B169" s="63"/>
      <c r="C169" s="63"/>
      <c r="D169" s="63"/>
      <c r="E169" s="63"/>
      <c r="F169" s="63"/>
    </row>
    <row r="170" spans="1:6" ht="10.5" customHeight="1" x14ac:dyDescent="0.25">
      <c r="A170" s="63"/>
      <c r="B170" s="63"/>
      <c r="C170" s="63"/>
      <c r="D170" s="63"/>
      <c r="E170" s="63"/>
      <c r="F170" s="63"/>
    </row>
    <row r="171" spans="1:6" ht="10.5" customHeight="1" x14ac:dyDescent="0.25">
      <c r="A171" s="63"/>
      <c r="B171" s="63"/>
      <c r="C171" s="63"/>
      <c r="D171" s="63"/>
      <c r="E171" s="63"/>
      <c r="F171" s="63"/>
    </row>
    <row r="172" spans="1:6" ht="10.5" customHeight="1" x14ac:dyDescent="0.25">
      <c r="A172" s="63"/>
      <c r="B172" s="63"/>
      <c r="C172" s="63"/>
      <c r="D172" s="63"/>
      <c r="E172" s="63"/>
      <c r="F172" s="63"/>
    </row>
    <row r="173" spans="1:6" s="61" customFormat="1" ht="10.5" customHeight="1" x14ac:dyDescent="0.25">
      <c r="A173" s="63"/>
      <c r="B173" s="87"/>
      <c r="C173" s="63"/>
      <c r="D173" s="63"/>
      <c r="E173" s="88"/>
      <c r="F173" s="78"/>
    </row>
    <row r="174" spans="1:6" s="61" customFormat="1" ht="10.5" customHeight="1" x14ac:dyDescent="0.25">
      <c r="A174" s="63"/>
      <c r="B174" s="73"/>
      <c r="C174" s="63"/>
      <c r="D174" s="63"/>
      <c r="E174" s="88"/>
      <c r="F174" s="78"/>
    </row>
    <row r="175" spans="1:6" ht="10.5" customHeight="1" x14ac:dyDescent="0.25">
      <c r="A175" s="63"/>
      <c r="C175" s="63"/>
    </row>
    <row r="176" spans="1:6" ht="10.5" customHeight="1" x14ac:dyDescent="0.25">
      <c r="A176" s="63"/>
      <c r="C176" s="63"/>
    </row>
    <row r="177" spans="1:6" ht="10.5" customHeight="1" x14ac:dyDescent="0.25">
      <c r="A177" s="88"/>
      <c r="B177" s="88"/>
      <c r="C177" s="88"/>
      <c r="D177" s="63"/>
      <c r="F177" s="63"/>
    </row>
    <row r="178" spans="1:6" ht="10.5" customHeight="1" x14ac:dyDescent="0.25">
      <c r="A178" s="88"/>
      <c r="B178" s="88"/>
      <c r="C178" s="88"/>
      <c r="D178" s="63"/>
      <c r="F178" s="63"/>
    </row>
    <row r="179" spans="1:6" ht="10.5" customHeight="1" x14ac:dyDescent="0.25">
      <c r="A179" s="87"/>
      <c r="C179" s="87"/>
      <c r="D179" s="63"/>
      <c r="F179" s="63"/>
    </row>
    <row r="180" spans="1:6" ht="10.5" customHeight="1" x14ac:dyDescent="0.25">
      <c r="A180" s="87"/>
      <c r="C180" s="87"/>
      <c r="D180" s="63"/>
      <c r="F180" s="63"/>
    </row>
    <row r="181" spans="1:6" ht="10.5" customHeight="1" x14ac:dyDescent="0.25">
      <c r="D181" s="63"/>
      <c r="F181" s="63"/>
    </row>
    <row r="182" spans="1:6" ht="10.5" customHeight="1" x14ac:dyDescent="0.25">
      <c r="D182" s="63"/>
      <c r="E182" s="88"/>
    </row>
    <row r="183" spans="1:6" ht="10.5" customHeight="1" x14ac:dyDescent="0.25">
      <c r="D183" s="63"/>
      <c r="E183" s="88"/>
    </row>
    <row r="184" spans="1:6" ht="10.5" customHeight="1" x14ac:dyDescent="0.25">
      <c r="D184" s="63"/>
      <c r="E184" s="88"/>
    </row>
    <row r="186" spans="1:6" ht="10.5" customHeight="1" x14ac:dyDescent="0.25">
      <c r="A186" s="88"/>
      <c r="B186" s="88"/>
      <c r="C186" s="88"/>
    </row>
    <row r="187" spans="1:6" ht="10.5" customHeight="1" x14ac:dyDescent="0.25">
      <c r="A187" s="88"/>
      <c r="B187" s="88"/>
      <c r="C187" s="88"/>
    </row>
    <row r="188" spans="1:6" ht="10.5" customHeight="1" x14ac:dyDescent="0.25">
      <c r="A188" s="88"/>
      <c r="B188" s="88"/>
      <c r="C188" s="88"/>
    </row>
    <row r="189" spans="1:6" ht="10.5" customHeight="1" x14ac:dyDescent="0.25">
      <c r="A189" s="63"/>
      <c r="B189" s="63"/>
      <c r="C189" s="63"/>
      <c r="D189" s="63"/>
      <c r="E189" s="63"/>
      <c r="F189" s="63"/>
    </row>
    <row r="190" spans="1:6" ht="10.5" customHeight="1" x14ac:dyDescent="0.25">
      <c r="A190" s="63"/>
      <c r="B190" s="63"/>
      <c r="C190" s="63"/>
      <c r="D190" s="63"/>
      <c r="E190" s="63"/>
      <c r="F190" s="63"/>
    </row>
    <row r="191" spans="1:6" ht="10.5" customHeight="1" x14ac:dyDescent="0.25">
      <c r="A191" s="63"/>
      <c r="B191" s="63"/>
      <c r="C191" s="63"/>
      <c r="D191" s="63"/>
      <c r="E191" s="63"/>
      <c r="F191" s="63"/>
    </row>
    <row r="192" spans="1:6" ht="10.5" customHeight="1" x14ac:dyDescent="0.25">
      <c r="A192" s="63"/>
      <c r="B192" s="63"/>
      <c r="C192" s="63"/>
      <c r="D192" s="63"/>
      <c r="E192" s="63"/>
      <c r="F192" s="63"/>
    </row>
    <row r="193" s="63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370D-AB36-4E6D-89C2-CDCD47B7097A}">
  <dimension ref="A1:C157"/>
  <sheetViews>
    <sheetView workbookViewId="0">
      <selection sqref="A1:XFD1048576"/>
    </sheetView>
  </sheetViews>
  <sheetFormatPr baseColWidth="10" defaultColWidth="10.7109375" defaultRowHeight="12.75" x14ac:dyDescent="0.25"/>
  <cols>
    <col min="1" max="1" width="24.140625" style="63" customWidth="1"/>
    <col min="2" max="2" width="3.85546875" style="63" customWidth="1"/>
    <col min="3" max="3" width="20.28515625" style="64" customWidth="1"/>
    <col min="4" max="16384" width="10.7109375" style="63"/>
  </cols>
  <sheetData>
    <row r="1" spans="1:3" ht="14.25" x14ac:dyDescent="0.25">
      <c r="A1" s="61" t="s">
        <v>313</v>
      </c>
      <c r="B1" s="61"/>
      <c r="C1" s="62"/>
    </row>
    <row r="2" spans="1:3" x14ac:dyDescent="0.25">
      <c r="A2" s="63" t="s">
        <v>311</v>
      </c>
    </row>
    <row r="3" spans="1:3" s="67" customFormat="1" ht="14.25" customHeight="1" x14ac:dyDescent="0.25">
      <c r="A3" s="65" t="s">
        <v>60</v>
      </c>
      <c r="B3" s="65"/>
      <c r="C3" s="66"/>
    </row>
    <row r="4" spans="1:3" ht="9.75" customHeight="1" x14ac:dyDescent="0.25">
      <c r="A4" s="68" t="s">
        <v>61</v>
      </c>
      <c r="B4" s="68"/>
      <c r="C4" s="69" t="s">
        <v>44</v>
      </c>
    </row>
    <row r="5" spans="1:3" ht="9.75" customHeight="1" x14ac:dyDescent="0.25">
      <c r="C5" s="69" t="s">
        <v>14</v>
      </c>
    </row>
    <row r="6" spans="1:3" ht="9.75" customHeight="1" x14ac:dyDescent="0.25">
      <c r="C6" s="69" t="s">
        <v>62</v>
      </c>
    </row>
    <row r="7" spans="1:3" ht="9.75" customHeight="1" x14ac:dyDescent="0.25">
      <c r="C7" s="69" t="s">
        <v>63</v>
      </c>
    </row>
    <row r="8" spans="1:3" ht="9.75" customHeight="1" x14ac:dyDescent="0.25">
      <c r="C8" s="69" t="s">
        <v>64</v>
      </c>
    </row>
    <row r="9" spans="1:3" ht="9.75" customHeight="1" x14ac:dyDescent="0.25">
      <c r="C9" s="69" t="s">
        <v>65</v>
      </c>
    </row>
    <row r="10" spans="1:3" ht="9.75" customHeight="1" x14ac:dyDescent="0.25">
      <c r="C10" s="69" t="s">
        <v>66</v>
      </c>
    </row>
    <row r="11" spans="1:3" ht="9.75" customHeight="1" x14ac:dyDescent="0.25">
      <c r="C11" s="69" t="s">
        <v>67</v>
      </c>
    </row>
    <row r="12" spans="1:3" s="61" customFormat="1" ht="9.75" customHeight="1" x14ac:dyDescent="0.25">
      <c r="A12" s="63"/>
      <c r="B12" s="63"/>
      <c r="C12" s="69" t="s">
        <v>68</v>
      </c>
    </row>
    <row r="13" spans="1:3" s="61" customFormat="1" ht="9.75" customHeight="1" x14ac:dyDescent="0.25">
      <c r="A13" s="63"/>
      <c r="B13" s="63"/>
      <c r="C13" s="69" t="s">
        <v>69</v>
      </c>
    </row>
    <row r="14" spans="1:3" ht="10.5" customHeight="1" x14ac:dyDescent="0.25"/>
    <row r="15" spans="1:3" ht="10.5" customHeight="1" x14ac:dyDescent="0.25">
      <c r="A15" s="70" t="s">
        <v>70</v>
      </c>
      <c r="B15" s="70"/>
      <c r="C15" s="71"/>
    </row>
    <row r="16" spans="1:3" ht="10.5" customHeight="1" x14ac:dyDescent="0.25">
      <c r="A16" s="72" t="s">
        <v>71</v>
      </c>
      <c r="B16" s="70"/>
      <c r="C16" s="73">
        <v>75</v>
      </c>
    </row>
    <row r="17" spans="1:3" ht="10.5" customHeight="1" x14ac:dyDescent="0.25">
      <c r="A17" s="72" t="s">
        <v>72</v>
      </c>
      <c r="B17" s="72"/>
      <c r="C17" s="73">
        <v>87</v>
      </c>
    </row>
    <row r="18" spans="1:3" ht="10.5" customHeight="1" x14ac:dyDescent="0.25">
      <c r="A18" s="72" t="s">
        <v>74</v>
      </c>
      <c r="B18" s="72"/>
      <c r="C18" s="73">
        <v>70</v>
      </c>
    </row>
    <row r="19" spans="1:3" ht="10.5" customHeight="1" x14ac:dyDescent="0.25">
      <c r="A19" s="72" t="s">
        <v>75</v>
      </c>
      <c r="B19" s="72"/>
      <c r="C19" s="73">
        <v>90</v>
      </c>
    </row>
    <row r="20" spans="1:3" ht="10.5" customHeight="1" x14ac:dyDescent="0.25">
      <c r="A20" s="72" t="s">
        <v>76</v>
      </c>
      <c r="B20" s="72"/>
      <c r="C20" s="73">
        <v>49.9</v>
      </c>
    </row>
    <row r="21" spans="1:3" ht="10.5" customHeight="1" x14ac:dyDescent="0.25">
      <c r="A21" s="72" t="s">
        <v>77</v>
      </c>
      <c r="B21" s="72"/>
      <c r="C21" s="73">
        <v>84</v>
      </c>
    </row>
    <row r="22" spans="1:3" ht="10.5" customHeight="1" x14ac:dyDescent="0.25">
      <c r="A22" s="72" t="s">
        <v>78</v>
      </c>
      <c r="B22" s="72"/>
      <c r="C22" s="73">
        <v>85.6</v>
      </c>
    </row>
    <row r="23" spans="1:3" ht="10.5" customHeight="1" x14ac:dyDescent="0.25">
      <c r="A23" s="72" t="s">
        <v>79</v>
      </c>
      <c r="B23" s="72"/>
      <c r="C23" s="73">
        <v>58.9</v>
      </c>
    </row>
    <row r="24" spans="1:3" ht="10.5" customHeight="1" x14ac:dyDescent="0.25">
      <c r="A24" s="72" t="s">
        <v>80</v>
      </c>
      <c r="B24" s="72"/>
      <c r="C24" s="73">
        <v>80</v>
      </c>
    </row>
    <row r="25" spans="1:3" ht="10.5" customHeight="1" x14ac:dyDescent="0.25">
      <c r="A25" s="72" t="s">
        <v>81</v>
      </c>
      <c r="B25" s="72"/>
      <c r="C25" s="73">
        <v>88.1</v>
      </c>
    </row>
    <row r="26" spans="1:3" ht="10.5" customHeight="1" x14ac:dyDescent="0.25">
      <c r="A26" s="72" t="s">
        <v>82</v>
      </c>
      <c r="B26" s="72"/>
      <c r="C26" s="73">
        <v>79.2</v>
      </c>
    </row>
    <row r="27" spans="1:3" ht="10.5" customHeight="1" x14ac:dyDescent="0.25">
      <c r="A27" s="72" t="s">
        <v>83</v>
      </c>
      <c r="B27" s="72"/>
      <c r="C27" s="73">
        <v>77.400000000000006</v>
      </c>
    </row>
    <row r="28" spans="1:3" ht="10.5" customHeight="1" x14ac:dyDescent="0.25">
      <c r="A28" s="72" t="s">
        <v>84</v>
      </c>
      <c r="B28" s="72"/>
      <c r="C28" s="73">
        <v>87.9</v>
      </c>
    </row>
    <row r="29" spans="1:3" ht="10.5" customHeight="1" x14ac:dyDescent="0.25">
      <c r="A29" s="72" t="s">
        <v>85</v>
      </c>
      <c r="B29" s="72"/>
      <c r="C29" s="73">
        <v>90.3</v>
      </c>
    </row>
    <row r="30" spans="1:3" ht="10.5" customHeight="1" x14ac:dyDescent="0.25">
      <c r="A30" s="72" t="s">
        <v>86</v>
      </c>
      <c r="B30" s="72"/>
      <c r="C30" s="73">
        <v>80</v>
      </c>
    </row>
    <row r="31" spans="1:3" ht="10.5" customHeight="1" x14ac:dyDescent="0.25">
      <c r="A31" s="72" t="s">
        <v>87</v>
      </c>
      <c r="B31" s="72"/>
      <c r="C31" s="73">
        <v>45</v>
      </c>
    </row>
    <row r="32" spans="1:3" ht="10.5" customHeight="1" x14ac:dyDescent="0.25">
      <c r="A32" s="72" t="s">
        <v>88</v>
      </c>
      <c r="B32" s="72"/>
      <c r="C32" s="73">
        <v>84</v>
      </c>
    </row>
    <row r="33" spans="1:3" ht="10.5" customHeight="1" x14ac:dyDescent="0.25">
      <c r="A33" s="72" t="s">
        <v>89</v>
      </c>
      <c r="B33" s="72"/>
      <c r="C33" s="73">
        <v>78</v>
      </c>
    </row>
    <row r="34" spans="1:3" ht="10.5" customHeight="1" x14ac:dyDescent="0.25">
      <c r="A34" s="72"/>
      <c r="B34" s="72"/>
      <c r="C34" s="73"/>
    </row>
    <row r="35" spans="1:3" ht="10.5" customHeight="1" x14ac:dyDescent="0.25">
      <c r="A35" s="70" t="s">
        <v>90</v>
      </c>
      <c r="B35" s="70"/>
      <c r="C35" s="73"/>
    </row>
    <row r="36" spans="1:3" ht="10.5" customHeight="1" x14ac:dyDescent="0.25">
      <c r="A36" s="72" t="s">
        <v>91</v>
      </c>
      <c r="B36" s="72"/>
      <c r="C36" s="73">
        <v>50</v>
      </c>
    </row>
    <row r="37" spans="1:3" ht="10.5" customHeight="1" x14ac:dyDescent="0.25">
      <c r="A37" s="72" t="s">
        <v>92</v>
      </c>
      <c r="B37" s="72"/>
      <c r="C37" s="73">
        <v>100</v>
      </c>
    </row>
    <row r="38" spans="1:3" ht="10.5" customHeight="1" x14ac:dyDescent="0.25">
      <c r="A38" s="72" t="s">
        <v>93</v>
      </c>
      <c r="B38" s="72"/>
      <c r="C38" s="73">
        <v>85</v>
      </c>
    </row>
    <row r="39" spans="1:3" ht="10.5" customHeight="1" x14ac:dyDescent="0.25">
      <c r="A39" s="72" t="s">
        <v>94</v>
      </c>
      <c r="B39" s="72"/>
      <c r="C39" s="73">
        <v>55</v>
      </c>
    </row>
    <row r="40" spans="1:3" ht="10.5" customHeight="1" x14ac:dyDescent="0.25">
      <c r="A40" s="72" t="s">
        <v>95</v>
      </c>
      <c r="B40" s="72"/>
      <c r="C40" s="73">
        <v>85</v>
      </c>
    </row>
    <row r="41" spans="1:3" ht="10.5" customHeight="1" x14ac:dyDescent="0.25">
      <c r="A41" s="72" t="s">
        <v>96</v>
      </c>
      <c r="B41" s="72"/>
      <c r="C41" s="73">
        <v>88</v>
      </c>
    </row>
    <row r="42" spans="1:3" ht="10.5" customHeight="1" x14ac:dyDescent="0.25">
      <c r="A42" s="72" t="s">
        <v>97</v>
      </c>
      <c r="B42" s="72"/>
      <c r="C42" s="73">
        <v>85</v>
      </c>
    </row>
    <row r="43" spans="1:3" ht="10.5" customHeight="1" x14ac:dyDescent="0.25">
      <c r="A43" s="72" t="s">
        <v>98</v>
      </c>
      <c r="B43" s="72"/>
      <c r="C43" s="73">
        <v>86.9</v>
      </c>
    </row>
    <row r="44" spans="1:3" ht="10.5" customHeight="1" x14ac:dyDescent="0.25">
      <c r="A44" s="72" t="s">
        <v>99</v>
      </c>
      <c r="B44" s="72"/>
      <c r="C44" s="73">
        <v>83</v>
      </c>
    </row>
    <row r="45" spans="1:3" ht="10.5" customHeight="1" x14ac:dyDescent="0.25">
      <c r="A45" s="72" t="s">
        <v>100</v>
      </c>
      <c r="B45" s="72"/>
      <c r="C45" s="73">
        <v>80</v>
      </c>
    </row>
    <row r="46" spans="1:3" ht="10.5" customHeight="1" x14ac:dyDescent="0.25">
      <c r="A46" s="72" t="s">
        <v>101</v>
      </c>
      <c r="B46" s="72"/>
      <c r="C46" s="73">
        <v>90</v>
      </c>
    </row>
    <row r="47" spans="1:3" ht="10.5" customHeight="1" x14ac:dyDescent="0.25">
      <c r="A47" s="72" t="s">
        <v>102</v>
      </c>
      <c r="B47" s="72"/>
      <c r="C47" s="73">
        <v>48</v>
      </c>
    </row>
    <row r="48" spans="1:3" ht="10.5" customHeight="1" x14ac:dyDescent="0.25">
      <c r="A48" s="72" t="s">
        <v>103</v>
      </c>
      <c r="B48" s="72"/>
      <c r="C48" s="73">
        <v>88</v>
      </c>
    </row>
    <row r="49" spans="1:3" ht="10.5" customHeight="1" x14ac:dyDescent="0.25">
      <c r="A49" s="72" t="s">
        <v>104</v>
      </c>
      <c r="B49" s="72"/>
      <c r="C49" s="73">
        <v>90</v>
      </c>
    </row>
    <row r="50" spans="1:3" ht="10.5" customHeight="1" x14ac:dyDescent="0.25">
      <c r="A50" s="72" t="s">
        <v>105</v>
      </c>
      <c r="B50" s="72"/>
      <c r="C50" s="73">
        <v>77</v>
      </c>
    </row>
    <row r="51" spans="1:3" ht="10.5" customHeight="1" x14ac:dyDescent="0.25">
      <c r="A51" s="72" t="s">
        <v>106</v>
      </c>
      <c r="B51" s="72"/>
      <c r="C51" s="73">
        <v>85</v>
      </c>
    </row>
    <row r="52" spans="1:3" ht="10.5" customHeight="1" x14ac:dyDescent="0.25">
      <c r="A52" s="72" t="s">
        <v>107</v>
      </c>
      <c r="B52" s="72"/>
      <c r="C52" s="73">
        <v>80</v>
      </c>
    </row>
    <row r="53" spans="1:3" ht="10.5" customHeight="1" x14ac:dyDescent="0.25">
      <c r="A53" s="72" t="s">
        <v>108</v>
      </c>
      <c r="B53" s="72"/>
      <c r="C53" s="73">
        <v>88.4</v>
      </c>
    </row>
    <row r="54" spans="1:3" ht="10.5" customHeight="1" x14ac:dyDescent="0.25">
      <c r="A54" s="72"/>
      <c r="B54" s="72"/>
      <c r="C54" s="73"/>
    </row>
    <row r="55" spans="1:3" ht="10.5" customHeight="1" x14ac:dyDescent="0.25">
      <c r="A55" s="70" t="s">
        <v>109</v>
      </c>
      <c r="B55" s="70"/>
      <c r="C55" s="73"/>
    </row>
    <row r="56" spans="1:3" ht="10.5" customHeight="1" x14ac:dyDescent="0.25">
      <c r="A56" s="72" t="s">
        <v>110</v>
      </c>
      <c r="B56" s="72"/>
      <c r="C56" s="73">
        <v>83.2</v>
      </c>
    </row>
    <row r="57" spans="1:3" ht="10.5" customHeight="1" x14ac:dyDescent="0.25">
      <c r="A57" s="72" t="s">
        <v>111</v>
      </c>
      <c r="B57" s="72"/>
      <c r="C57" s="73">
        <v>85</v>
      </c>
    </row>
    <row r="58" spans="1:3" ht="10.5" customHeight="1" x14ac:dyDescent="0.25">
      <c r="A58" s="72" t="s">
        <v>112</v>
      </c>
      <c r="B58" s="72"/>
      <c r="C58" s="73">
        <v>89</v>
      </c>
    </row>
    <row r="59" spans="1:3" ht="10.5" customHeight="1" x14ac:dyDescent="0.25">
      <c r="A59" s="72" t="s">
        <v>113</v>
      </c>
      <c r="B59" s="72"/>
      <c r="C59" s="73">
        <v>74.3</v>
      </c>
    </row>
    <row r="60" spans="1:3" ht="10.5" customHeight="1" x14ac:dyDescent="0.25">
      <c r="A60" s="72" t="s">
        <v>114</v>
      </c>
      <c r="B60" s="72"/>
      <c r="C60" s="73">
        <v>79.5</v>
      </c>
    </row>
    <row r="61" spans="1:3" ht="10.5" customHeight="1" x14ac:dyDescent="0.25">
      <c r="A61" s="72" t="s">
        <v>115</v>
      </c>
      <c r="B61" s="72"/>
      <c r="C61" s="73">
        <v>77.2</v>
      </c>
    </row>
    <row r="62" spans="1:3" ht="10.5" customHeight="1" x14ac:dyDescent="0.25">
      <c r="A62" s="72" t="s">
        <v>116</v>
      </c>
      <c r="B62" s="72"/>
      <c r="C62" s="73">
        <v>67</v>
      </c>
    </row>
    <row r="63" spans="1:3" ht="10.5" customHeight="1" x14ac:dyDescent="0.25">
      <c r="A63" s="72" t="s">
        <v>117</v>
      </c>
      <c r="B63" s="72"/>
      <c r="C63" s="73">
        <v>70</v>
      </c>
    </row>
    <row r="64" spans="1:3" ht="10.5" customHeight="1" x14ac:dyDescent="0.25">
      <c r="A64" s="72" t="s">
        <v>118</v>
      </c>
      <c r="B64" s="72"/>
      <c r="C64" s="73">
        <v>80</v>
      </c>
    </row>
    <row r="65" spans="1:3" ht="10.5" customHeight="1" x14ac:dyDescent="0.25">
      <c r="A65" s="72" t="s">
        <v>119</v>
      </c>
      <c r="B65" s="72"/>
      <c r="C65" s="73">
        <v>75.599999999999994</v>
      </c>
    </row>
    <row r="66" spans="1:3" ht="10.5" customHeight="1" x14ac:dyDescent="0.25">
      <c r="A66" s="72" t="s">
        <v>120</v>
      </c>
      <c r="B66" s="72"/>
      <c r="C66" s="73">
        <v>77.7</v>
      </c>
    </row>
    <row r="67" spans="1:3" ht="10.5" customHeight="1" x14ac:dyDescent="0.25">
      <c r="A67" s="72" t="s">
        <v>121</v>
      </c>
      <c r="B67" s="72"/>
      <c r="C67" s="73">
        <v>97</v>
      </c>
    </row>
    <row r="68" spans="1:3" ht="10.5" customHeight="1" x14ac:dyDescent="0.25">
      <c r="A68" s="72" t="s">
        <v>122</v>
      </c>
      <c r="B68" s="72"/>
      <c r="C68" s="73">
        <v>100</v>
      </c>
    </row>
    <row r="69" spans="1:3" ht="10.5" customHeight="1" x14ac:dyDescent="0.25">
      <c r="A69" s="72" t="s">
        <v>123</v>
      </c>
      <c r="B69" s="72"/>
      <c r="C69" s="73">
        <v>75</v>
      </c>
    </row>
    <row r="70" spans="1:3" ht="10.5" customHeight="1" x14ac:dyDescent="0.25">
      <c r="A70" s="72" t="s">
        <v>124</v>
      </c>
      <c r="B70" s="72"/>
      <c r="C70" s="73">
        <v>88.1</v>
      </c>
    </row>
    <row r="71" spans="1:3" ht="10.5" customHeight="1" x14ac:dyDescent="0.25">
      <c r="A71" s="72" t="s">
        <v>125</v>
      </c>
      <c r="B71" s="72"/>
      <c r="C71" s="73">
        <v>79.7</v>
      </c>
    </row>
    <row r="72" spans="1:3" ht="10.5" customHeight="1" x14ac:dyDescent="0.25">
      <c r="A72" s="72" t="s">
        <v>126</v>
      </c>
      <c r="B72" s="72"/>
      <c r="C72" s="73">
        <v>75</v>
      </c>
    </row>
    <row r="73" spans="1:3" ht="10.5" customHeight="1" x14ac:dyDescent="0.25">
      <c r="A73" s="72" t="s">
        <v>127</v>
      </c>
      <c r="B73" s="72"/>
      <c r="C73" s="73">
        <v>75</v>
      </c>
    </row>
    <row r="74" spans="1:3" ht="10.5" customHeight="1" x14ac:dyDescent="0.25">
      <c r="A74" s="72" t="s">
        <v>128</v>
      </c>
      <c r="B74" s="72"/>
      <c r="C74" s="73">
        <v>73</v>
      </c>
    </row>
    <row r="75" spans="1:3" ht="10.5" customHeight="1" x14ac:dyDescent="0.25">
      <c r="A75" s="72" t="s">
        <v>129</v>
      </c>
      <c r="B75" s="72"/>
      <c r="C75" s="73">
        <v>100</v>
      </c>
    </row>
    <row r="76" spans="1:3" ht="10.5" customHeight="1" x14ac:dyDescent="0.25">
      <c r="A76" s="72" t="s">
        <v>130</v>
      </c>
      <c r="B76" s="72"/>
      <c r="C76" s="73">
        <v>80</v>
      </c>
    </row>
    <row r="77" spans="1:3" ht="10.5" customHeight="1" x14ac:dyDescent="0.25">
      <c r="A77" s="72" t="s">
        <v>131</v>
      </c>
      <c r="B77" s="72"/>
      <c r="C77" s="73">
        <v>78</v>
      </c>
    </row>
    <row r="78" spans="1:3" ht="10.5" customHeight="1" x14ac:dyDescent="0.25">
      <c r="A78" s="72" t="s">
        <v>132</v>
      </c>
      <c r="B78" s="72"/>
      <c r="C78" s="73">
        <v>89.8</v>
      </c>
    </row>
    <row r="79" spans="1:3" ht="10.5" customHeight="1" x14ac:dyDescent="0.25">
      <c r="A79" s="72" t="s">
        <v>133</v>
      </c>
      <c r="B79" s="72"/>
      <c r="C79" s="73">
        <v>79</v>
      </c>
    </row>
    <row r="80" spans="1:3" ht="10.5" customHeight="1" x14ac:dyDescent="0.25">
      <c r="A80" s="72" t="s">
        <v>134</v>
      </c>
      <c r="B80" s="72"/>
      <c r="C80" s="73">
        <v>87.8</v>
      </c>
    </row>
    <row r="81" spans="1:3" ht="10.5" customHeight="1" x14ac:dyDescent="0.25">
      <c r="A81" s="72"/>
      <c r="B81" s="72"/>
      <c r="C81" s="73"/>
    </row>
    <row r="82" spans="1:3" ht="10.5" customHeight="1" x14ac:dyDescent="0.25">
      <c r="A82" s="70" t="s">
        <v>135</v>
      </c>
      <c r="B82" s="70"/>
      <c r="C82" s="73"/>
    </row>
    <row r="83" spans="1:3" ht="10.5" customHeight="1" x14ac:dyDescent="0.25">
      <c r="A83" s="72" t="s">
        <v>137</v>
      </c>
      <c r="B83" s="72"/>
      <c r="C83" s="73">
        <v>90</v>
      </c>
    </row>
    <row r="84" spans="1:3" ht="10.5" customHeight="1" x14ac:dyDescent="0.25">
      <c r="A84" s="72" t="s">
        <v>138</v>
      </c>
      <c r="B84" s="72"/>
      <c r="C84" s="73">
        <v>72.099999999999994</v>
      </c>
    </row>
    <row r="85" spans="1:3" ht="10.5" customHeight="1" x14ac:dyDescent="0.25">
      <c r="A85" s="72" t="s">
        <v>139</v>
      </c>
      <c r="B85" s="72"/>
      <c r="C85" s="73">
        <v>81</v>
      </c>
    </row>
    <row r="86" spans="1:3" ht="10.5" customHeight="1" x14ac:dyDescent="0.25">
      <c r="A86" s="72" t="s">
        <v>140</v>
      </c>
      <c r="B86" s="72"/>
      <c r="C86" s="73">
        <v>87</v>
      </c>
    </row>
    <row r="87" spans="1:3" ht="10.5" customHeight="1" x14ac:dyDescent="0.25">
      <c r="A87" s="72" t="s">
        <v>141</v>
      </c>
      <c r="B87" s="72"/>
      <c r="C87" s="73">
        <v>77.099999999999994</v>
      </c>
    </row>
    <row r="88" spans="1:3" ht="10.5" customHeight="1" x14ac:dyDescent="0.25">
      <c r="A88" s="72" t="s">
        <v>142</v>
      </c>
      <c r="B88" s="72"/>
      <c r="C88" s="73">
        <v>75</v>
      </c>
    </row>
    <row r="89" spans="1:3" ht="10.5" customHeight="1" x14ac:dyDescent="0.25">
      <c r="A89" s="72" t="s">
        <v>143</v>
      </c>
      <c r="B89" s="72"/>
      <c r="C89" s="73">
        <v>93</v>
      </c>
    </row>
    <row r="90" spans="1:3" ht="10.5" customHeight="1" x14ac:dyDescent="0.25">
      <c r="A90" s="72" t="s">
        <v>145</v>
      </c>
      <c r="B90" s="72"/>
      <c r="C90" s="73">
        <v>55</v>
      </c>
    </row>
    <row r="91" spans="1:3" ht="10.5" customHeight="1" x14ac:dyDescent="0.25">
      <c r="A91" s="72" t="s">
        <v>146</v>
      </c>
      <c r="B91" s="72"/>
      <c r="C91" s="73">
        <v>80</v>
      </c>
    </row>
    <row r="92" spans="1:3" ht="10.5" customHeight="1" x14ac:dyDescent="0.25">
      <c r="A92" s="72" t="s">
        <v>147</v>
      </c>
      <c r="B92" s="72"/>
      <c r="C92" s="73">
        <v>85</v>
      </c>
    </row>
    <row r="93" spans="1:3" ht="10.5" customHeight="1" x14ac:dyDescent="0.25">
      <c r="A93" s="72" t="s">
        <v>148</v>
      </c>
      <c r="B93" s="72"/>
      <c r="C93" s="73">
        <v>70</v>
      </c>
    </row>
    <row r="94" spans="1:3" ht="10.5" customHeight="1" x14ac:dyDescent="0.25">
      <c r="A94" s="72" t="s">
        <v>149</v>
      </c>
      <c r="B94" s="72"/>
      <c r="C94" s="73">
        <v>67.8</v>
      </c>
    </row>
    <row r="95" spans="1:3" ht="10.5" customHeight="1" x14ac:dyDescent="0.25">
      <c r="A95" s="72" t="s">
        <v>150</v>
      </c>
      <c r="B95" s="72"/>
      <c r="C95" s="73">
        <v>82</v>
      </c>
    </row>
    <row r="96" spans="1:3" ht="10.5" customHeight="1" x14ac:dyDescent="0.25">
      <c r="A96" s="72" t="s">
        <v>151</v>
      </c>
      <c r="B96" s="72"/>
      <c r="C96" s="73">
        <v>74</v>
      </c>
    </row>
    <row r="97" spans="1:3" ht="10.5" customHeight="1" x14ac:dyDescent="0.25">
      <c r="A97" s="72" t="s">
        <v>152</v>
      </c>
      <c r="B97" s="72"/>
      <c r="C97" s="73">
        <v>80</v>
      </c>
    </row>
    <row r="98" spans="1:3" ht="10.5" customHeight="1" x14ac:dyDescent="0.25">
      <c r="A98" s="72" t="s">
        <v>153</v>
      </c>
      <c r="B98" s="72"/>
      <c r="C98" s="73">
        <v>80</v>
      </c>
    </row>
    <row r="99" spans="1:3" ht="10.5" customHeight="1" x14ac:dyDescent="0.25">
      <c r="A99" s="72" t="s">
        <v>154</v>
      </c>
      <c r="B99" s="72"/>
      <c r="C99" s="73">
        <v>80</v>
      </c>
    </row>
    <row r="100" spans="1:3" ht="10.5" customHeight="1" x14ac:dyDescent="0.25">
      <c r="A100" s="72" t="s">
        <v>155</v>
      </c>
      <c r="B100" s="72"/>
      <c r="C100" s="73">
        <v>81</v>
      </c>
    </row>
    <row r="101" spans="1:3" ht="10.5" customHeight="1" x14ac:dyDescent="0.25">
      <c r="A101" s="72" t="s">
        <v>156</v>
      </c>
      <c r="B101" s="72"/>
      <c r="C101" s="73">
        <v>75</v>
      </c>
    </row>
    <row r="102" spans="1:3" ht="10.5" customHeight="1" x14ac:dyDescent="0.25">
      <c r="A102" s="72" t="s">
        <v>157</v>
      </c>
      <c r="B102" s="72"/>
      <c r="C102" s="73">
        <v>89</v>
      </c>
    </row>
    <row r="103" spans="1:3" ht="10.5" customHeight="1" x14ac:dyDescent="0.25">
      <c r="A103" s="72" t="s">
        <v>158</v>
      </c>
      <c r="B103" s="72"/>
      <c r="C103" s="73">
        <v>80</v>
      </c>
    </row>
    <row r="104" spans="1:3" ht="10.5" customHeight="1" x14ac:dyDescent="0.25">
      <c r="A104" s="72" t="s">
        <v>160</v>
      </c>
      <c r="B104" s="72"/>
      <c r="C104" s="73">
        <v>100</v>
      </c>
    </row>
    <row r="105" spans="1:3" ht="10.5" customHeight="1" x14ac:dyDescent="0.25">
      <c r="A105" s="72" t="s">
        <v>161</v>
      </c>
      <c r="B105" s="72"/>
      <c r="C105" s="73">
        <v>88</v>
      </c>
    </row>
    <row r="106" spans="1:3" ht="10.5" customHeight="1" x14ac:dyDescent="0.25">
      <c r="A106" s="72" t="s">
        <v>162</v>
      </c>
      <c r="B106" s="72"/>
      <c r="C106" s="73">
        <v>69</v>
      </c>
    </row>
    <row r="107" spans="1:3" ht="10.5" customHeight="1" x14ac:dyDescent="0.25">
      <c r="A107" s="72" t="s">
        <v>163</v>
      </c>
      <c r="B107" s="72"/>
      <c r="C107" s="73">
        <v>100</v>
      </c>
    </row>
    <row r="108" spans="1:3" ht="10.5" customHeight="1" x14ac:dyDescent="0.25">
      <c r="A108" s="72"/>
      <c r="B108" s="72"/>
      <c r="C108" s="73"/>
    </row>
    <row r="109" spans="1:3" ht="10.5" customHeight="1" x14ac:dyDescent="0.25">
      <c r="A109" s="70" t="s">
        <v>164</v>
      </c>
      <c r="B109" s="70"/>
      <c r="C109" s="73"/>
    </row>
    <row r="110" spans="1:3" ht="10.5" customHeight="1" x14ac:dyDescent="0.25">
      <c r="A110" s="72" t="s">
        <v>165</v>
      </c>
      <c r="B110" s="72"/>
      <c r="C110" s="73">
        <v>76</v>
      </c>
    </row>
    <row r="111" spans="1:3" ht="10.5" customHeight="1" x14ac:dyDescent="0.25">
      <c r="A111" s="72" t="s">
        <v>166</v>
      </c>
      <c r="B111" s="72"/>
      <c r="C111" s="73">
        <v>85</v>
      </c>
    </row>
    <row r="112" spans="1:3" ht="10.5" customHeight="1" x14ac:dyDescent="0.25">
      <c r="A112" s="72" t="s">
        <v>167</v>
      </c>
      <c r="B112" s="72"/>
      <c r="C112" s="73">
        <v>76</v>
      </c>
    </row>
    <row r="113" spans="1:3" ht="10.5" customHeight="1" x14ac:dyDescent="0.25">
      <c r="A113" s="72" t="s">
        <v>168</v>
      </c>
      <c r="B113" s="72"/>
      <c r="C113" s="73">
        <v>75</v>
      </c>
    </row>
    <row r="114" spans="1:3" ht="10.5" customHeight="1" x14ac:dyDescent="0.25">
      <c r="A114" s="72" t="s">
        <v>169</v>
      </c>
      <c r="B114" s="72"/>
      <c r="C114" s="73">
        <v>72</v>
      </c>
    </row>
    <row r="115" spans="1:3" ht="10.5" customHeight="1" x14ac:dyDescent="0.25">
      <c r="A115" s="72" t="s">
        <v>170</v>
      </c>
      <c r="B115" s="72"/>
      <c r="C115" s="73">
        <v>67</v>
      </c>
    </row>
    <row r="116" spans="1:3" ht="10.5" customHeight="1" x14ac:dyDescent="0.25">
      <c r="A116" s="72" t="s">
        <v>171</v>
      </c>
      <c r="B116" s="72"/>
      <c r="C116" s="73">
        <v>32</v>
      </c>
    </row>
    <row r="117" spans="1:3" ht="10.5" customHeight="1" x14ac:dyDescent="0.25">
      <c r="A117" s="72" t="s">
        <v>172</v>
      </c>
      <c r="B117" s="72"/>
      <c r="C117" s="73">
        <v>80</v>
      </c>
    </row>
    <row r="118" spans="1:3" ht="10.5" customHeight="1" x14ac:dyDescent="0.25">
      <c r="A118" s="72" t="s">
        <v>173</v>
      </c>
      <c r="B118" s="72"/>
      <c r="C118" s="73">
        <v>84</v>
      </c>
    </row>
    <row r="119" spans="1:3" ht="10.5" customHeight="1" x14ac:dyDescent="0.25">
      <c r="A119" s="72" t="s">
        <v>174</v>
      </c>
      <c r="B119" s="72"/>
      <c r="C119" s="73">
        <v>60</v>
      </c>
    </row>
    <row r="120" spans="1:3" ht="10.5" customHeight="1" x14ac:dyDescent="0.25">
      <c r="A120" s="72" t="s">
        <v>175</v>
      </c>
      <c r="B120" s="72"/>
      <c r="C120" s="73">
        <v>52.3</v>
      </c>
    </row>
    <row r="121" spans="1:3" ht="10.5" customHeight="1" x14ac:dyDescent="0.25">
      <c r="A121" s="72" t="s">
        <v>176</v>
      </c>
      <c r="B121" s="72"/>
      <c r="C121" s="73">
        <v>92.6</v>
      </c>
    </row>
    <row r="122" spans="1:3" ht="10.5" customHeight="1" x14ac:dyDescent="0.25">
      <c r="A122" s="72" t="s">
        <v>177</v>
      </c>
      <c r="B122" s="72"/>
      <c r="C122" s="73">
        <v>58</v>
      </c>
    </row>
    <row r="123" spans="1:3" ht="10.5" customHeight="1" x14ac:dyDescent="0.25">
      <c r="A123" s="72" t="s">
        <v>178</v>
      </c>
      <c r="B123" s="72"/>
      <c r="C123" s="73">
        <v>58</v>
      </c>
    </row>
    <row r="124" spans="1:3" ht="10.5" customHeight="1" x14ac:dyDescent="0.25">
      <c r="A124" s="72" t="s">
        <v>179</v>
      </c>
      <c r="B124" s="72"/>
      <c r="C124" s="73">
        <v>62</v>
      </c>
    </row>
    <row r="125" spans="1:3" ht="10.5" customHeight="1" x14ac:dyDescent="0.25">
      <c r="A125" s="72" t="s">
        <v>180</v>
      </c>
      <c r="B125" s="72"/>
      <c r="C125" s="73">
        <v>72.5</v>
      </c>
    </row>
    <row r="126" spans="1:3" ht="10.5" customHeight="1" x14ac:dyDescent="0.25">
      <c r="A126" s="72" t="s">
        <v>181</v>
      </c>
      <c r="B126" s="72"/>
      <c r="C126" s="73">
        <v>85</v>
      </c>
    </row>
    <row r="127" spans="1:3" ht="10.5" customHeight="1" x14ac:dyDescent="0.25">
      <c r="A127" s="72"/>
      <c r="B127" s="72"/>
      <c r="C127" s="73"/>
    </row>
    <row r="128" spans="1:3" ht="10.5" customHeight="1" x14ac:dyDescent="0.25">
      <c r="A128" s="70" t="s">
        <v>182</v>
      </c>
      <c r="B128" s="70"/>
      <c r="C128" s="73"/>
    </row>
    <row r="129" spans="1:3" ht="10.5" customHeight="1" x14ac:dyDescent="0.25">
      <c r="A129" s="72" t="s">
        <v>184</v>
      </c>
      <c r="B129" s="72"/>
      <c r="C129" s="73">
        <v>76</v>
      </c>
    </row>
    <row r="130" spans="1:3" ht="10.5" customHeight="1" x14ac:dyDescent="0.25">
      <c r="A130" s="72" t="s">
        <v>185</v>
      </c>
      <c r="B130" s="72"/>
      <c r="C130" s="73">
        <v>92</v>
      </c>
    </row>
    <row r="131" spans="1:3" ht="10.5" customHeight="1" x14ac:dyDescent="0.25">
      <c r="A131" s="72" t="s">
        <v>186</v>
      </c>
      <c r="B131" s="72"/>
      <c r="C131" s="73">
        <v>82</v>
      </c>
    </row>
    <row r="132" spans="1:3" ht="10.5" customHeight="1" x14ac:dyDescent="0.25">
      <c r="A132" s="72" t="s">
        <v>187</v>
      </c>
      <c r="B132" s="72"/>
      <c r="C132" s="73">
        <v>85.9</v>
      </c>
    </row>
    <row r="133" spans="1:3" ht="10.5" customHeight="1" x14ac:dyDescent="0.25">
      <c r="A133" s="72" t="s">
        <v>188</v>
      </c>
      <c r="B133" s="72"/>
      <c r="C133" s="73">
        <v>81</v>
      </c>
    </row>
    <row r="134" spans="1:3" ht="10.5" customHeight="1" x14ac:dyDescent="0.25">
      <c r="A134" s="72" t="s">
        <v>189</v>
      </c>
      <c r="B134" s="72"/>
      <c r="C134" s="73">
        <v>90</v>
      </c>
    </row>
    <row r="135" spans="1:3" ht="10.5" customHeight="1" x14ac:dyDescent="0.25">
      <c r="A135" s="72" t="s">
        <v>190</v>
      </c>
      <c r="B135" s="72"/>
      <c r="C135" s="73">
        <v>95</v>
      </c>
    </row>
    <row r="136" spans="1:3" ht="10.5" customHeight="1" x14ac:dyDescent="0.25">
      <c r="A136" s="72" t="s">
        <v>191</v>
      </c>
      <c r="B136" s="72"/>
      <c r="C136" s="73">
        <v>90</v>
      </c>
    </row>
    <row r="137" spans="1:3" ht="10.5" customHeight="1" x14ac:dyDescent="0.25">
      <c r="A137" s="72" t="s">
        <v>193</v>
      </c>
      <c r="B137" s="72"/>
      <c r="C137" s="73">
        <v>95</v>
      </c>
    </row>
    <row r="138" spans="1:3" ht="10.5" customHeight="1" x14ac:dyDescent="0.25">
      <c r="A138" s="72" t="s">
        <v>194</v>
      </c>
      <c r="B138" s="72"/>
      <c r="C138" s="73">
        <v>75</v>
      </c>
    </row>
    <row r="139" spans="1:3" ht="10.5" customHeight="1" x14ac:dyDescent="0.25">
      <c r="A139" s="72" t="s">
        <v>195</v>
      </c>
      <c r="B139" s="72"/>
      <c r="C139" s="73">
        <v>72</v>
      </c>
    </row>
    <row r="140" spans="1:3" ht="10.5" customHeight="1" x14ac:dyDescent="0.25">
      <c r="A140" s="72" t="s">
        <v>196</v>
      </c>
      <c r="B140" s="72"/>
      <c r="C140" s="73">
        <v>75</v>
      </c>
    </row>
    <row r="141" spans="1:3" ht="10.5" customHeight="1" x14ac:dyDescent="0.25">
      <c r="A141" s="72" t="s">
        <v>197</v>
      </c>
      <c r="B141" s="72"/>
      <c r="C141" s="73">
        <v>76.099999999999994</v>
      </c>
    </row>
    <row r="142" spans="1:3" ht="10.5" customHeight="1" x14ac:dyDescent="0.25">
      <c r="A142" s="72" t="s">
        <v>198</v>
      </c>
      <c r="B142" s="72"/>
      <c r="C142" s="73">
        <v>89</v>
      </c>
    </row>
    <row r="143" spans="1:3" ht="10.5" customHeight="1" x14ac:dyDescent="0.25">
      <c r="A143" s="72" t="s">
        <v>199</v>
      </c>
      <c r="B143" s="72"/>
      <c r="C143" s="73">
        <v>85.7</v>
      </c>
    </row>
    <row r="144" spans="1:3" ht="10.5" customHeight="1" x14ac:dyDescent="0.25">
      <c r="A144" s="72"/>
      <c r="B144" s="72"/>
      <c r="C144" s="73"/>
    </row>
    <row r="145" spans="1:3" ht="10.5" customHeight="1" x14ac:dyDescent="0.25">
      <c r="A145" s="70" t="s">
        <v>200</v>
      </c>
      <c r="B145" s="70"/>
      <c r="C145" s="73"/>
    </row>
    <row r="146" spans="1:3" ht="10.5" customHeight="1" x14ac:dyDescent="0.25">
      <c r="A146" s="72" t="s">
        <v>201</v>
      </c>
      <c r="B146" s="72"/>
      <c r="C146" s="73">
        <v>78.5</v>
      </c>
    </row>
    <row r="147" spans="1:3" ht="10.5" customHeight="1" x14ac:dyDescent="0.25">
      <c r="A147" s="72" t="s">
        <v>202</v>
      </c>
      <c r="B147" s="72"/>
      <c r="C147" s="73">
        <v>93</v>
      </c>
    </row>
    <row r="148" spans="1:3" ht="10.5" customHeight="1" x14ac:dyDescent="0.25">
      <c r="A148" s="72" t="s">
        <v>203</v>
      </c>
      <c r="B148" s="72"/>
      <c r="C148" s="73">
        <v>83.6</v>
      </c>
    </row>
    <row r="149" spans="1:3" ht="10.5" customHeight="1" x14ac:dyDescent="0.25">
      <c r="A149" s="72" t="s">
        <v>204</v>
      </c>
      <c r="B149" s="72"/>
      <c r="C149" s="73">
        <v>93.8</v>
      </c>
    </row>
    <row r="150" spans="1:3" ht="10.5" customHeight="1" x14ac:dyDescent="0.25">
      <c r="A150" s="72" t="s">
        <v>205</v>
      </c>
      <c r="B150" s="72"/>
      <c r="C150" s="73">
        <v>81</v>
      </c>
    </row>
    <row r="151" spans="1:3" s="61" customFormat="1" ht="10.5" customHeight="1" x14ac:dyDescent="0.25">
      <c r="A151" s="72" t="s">
        <v>206</v>
      </c>
      <c r="B151" s="72"/>
      <c r="C151" s="73">
        <v>88</v>
      </c>
    </row>
    <row r="152" spans="1:3" ht="9.75" customHeight="1" x14ac:dyDescent="0.25">
      <c r="A152" s="72" t="s">
        <v>207</v>
      </c>
      <c r="B152" s="72"/>
      <c r="C152" s="73">
        <v>90</v>
      </c>
    </row>
    <row r="153" spans="1:3" ht="10.5" customHeight="1" x14ac:dyDescent="0.25">
      <c r="A153" s="72" t="s">
        <v>208</v>
      </c>
      <c r="B153" s="72"/>
      <c r="C153" s="73">
        <v>83</v>
      </c>
    </row>
    <row r="154" spans="1:3" ht="10.5" customHeight="1" x14ac:dyDescent="0.25">
      <c r="A154" s="72" t="s">
        <v>209</v>
      </c>
      <c r="B154" s="72"/>
      <c r="C154" s="73">
        <v>86</v>
      </c>
    </row>
    <row r="155" spans="1:3" ht="10.5" customHeight="1" x14ac:dyDescent="0.25">
      <c r="A155" s="61"/>
      <c r="B155" s="61"/>
      <c r="C155" s="74"/>
    </row>
    <row r="156" spans="1:3" ht="10.5" customHeight="1" x14ac:dyDescent="0.25">
      <c r="A156" s="63" t="s">
        <v>210</v>
      </c>
      <c r="C156" s="74"/>
    </row>
    <row r="157" spans="1:3" ht="10.5" customHeight="1" x14ac:dyDescent="0.25">
      <c r="A157" s="75" t="s">
        <v>312</v>
      </c>
      <c r="B157" s="75"/>
      <c r="C157" s="74"/>
    </row>
  </sheetData>
  <sheetProtection algorithmName="SHA-512" hashValue="WeYsyyD8uir4yfAAxOflYZImPE+yFKZWmlP7tpgNc5CAk4U8Pci/td8pDXFIgC1s4UB5nyG+NTCGT8NVnnS4Tg==" saltValue="esR/qaaXKRstBEkOVYUib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A016-8CDD-4750-AACE-B722FCDA2E63}">
  <sheetPr>
    <pageSetUpPr fitToPage="1"/>
  </sheetPr>
  <dimension ref="A1:G224"/>
  <sheetViews>
    <sheetView workbookViewId="0">
      <selection sqref="A1:XFD1048576"/>
    </sheetView>
  </sheetViews>
  <sheetFormatPr baseColWidth="10" defaultColWidth="12" defaultRowHeight="12.75" x14ac:dyDescent="0.25"/>
  <cols>
    <col min="1" max="1" width="25.85546875" style="75" customWidth="1"/>
    <col min="2" max="2" width="3.5703125" style="75" customWidth="1"/>
    <col min="3" max="3" width="26.7109375" style="75" customWidth="1"/>
    <col min="4" max="4" width="11.42578125" style="75" customWidth="1"/>
    <col min="5" max="5" width="21" style="78" customWidth="1"/>
    <col min="6" max="6" width="2.7109375" style="75" customWidth="1"/>
    <col min="7" max="7" width="21" style="78" customWidth="1"/>
    <col min="8" max="16384" width="12" style="63"/>
  </cols>
  <sheetData>
    <row r="1" spans="1:7" s="61" customFormat="1" ht="12" customHeight="1" x14ac:dyDescent="0.25">
      <c r="A1" s="76" t="s">
        <v>318</v>
      </c>
      <c r="B1" s="76"/>
      <c r="C1" s="76"/>
      <c r="D1" s="76"/>
      <c r="F1" s="76"/>
      <c r="G1" s="77"/>
    </row>
    <row r="2" spans="1:7" ht="12" customHeight="1" x14ac:dyDescent="0.25">
      <c r="A2" s="75" t="s">
        <v>314</v>
      </c>
    </row>
    <row r="3" spans="1:7" ht="10.5" customHeight="1" x14ac:dyDescent="0.25">
      <c r="A3" s="75" t="s">
        <v>60</v>
      </c>
    </row>
    <row r="4" spans="1:7" ht="10.5" customHeight="1" x14ac:dyDescent="0.25">
      <c r="A4" s="75" t="s">
        <v>214</v>
      </c>
    </row>
    <row r="5" spans="1:7" s="61" customFormat="1" ht="10.5" customHeight="1" x14ac:dyDescent="0.25">
      <c r="B5" s="79"/>
      <c r="E5" s="80"/>
      <c r="F5" s="79"/>
      <c r="G5" s="80"/>
    </row>
    <row r="6" spans="1:7" s="61" customFormat="1" ht="10.5" customHeight="1" x14ac:dyDescent="0.25">
      <c r="A6" s="79" t="s">
        <v>215</v>
      </c>
      <c r="B6" s="79"/>
      <c r="C6" s="79"/>
      <c r="D6" s="79"/>
      <c r="E6" s="101" t="s">
        <v>216</v>
      </c>
      <c r="F6" s="101"/>
      <c r="G6" s="101"/>
    </row>
    <row r="7" spans="1:7" ht="10.5" customHeight="1" x14ac:dyDescent="0.25">
      <c r="E7" s="76" t="s">
        <v>14</v>
      </c>
      <c r="G7" s="76" t="s">
        <v>5</v>
      </c>
    </row>
    <row r="8" spans="1:7" ht="10.5" customHeight="1" x14ac:dyDescent="0.25">
      <c r="E8" s="81" t="s">
        <v>66</v>
      </c>
      <c r="G8" s="81" t="s">
        <v>66</v>
      </c>
    </row>
    <row r="9" spans="1:7" ht="10.5" customHeight="1" x14ac:dyDescent="0.25">
      <c r="A9" s="76" t="s">
        <v>217</v>
      </c>
      <c r="B9" s="76"/>
      <c r="C9" s="76" t="s">
        <v>218</v>
      </c>
      <c r="D9" s="76"/>
      <c r="E9" s="81" t="s">
        <v>219</v>
      </c>
      <c r="G9" s="81" t="s">
        <v>220</v>
      </c>
    </row>
    <row r="10" spans="1:7" ht="9" customHeight="1" x14ac:dyDescent="0.25"/>
    <row r="11" spans="1:7" ht="10.5" customHeight="1" x14ac:dyDescent="0.25">
      <c r="A11" s="61" t="s">
        <v>70</v>
      </c>
      <c r="B11" s="61"/>
      <c r="C11" s="61"/>
      <c r="D11" s="61"/>
      <c r="E11" s="74"/>
      <c r="F11" s="63"/>
      <c r="G11" s="64"/>
    </row>
    <row r="12" spans="1:7" ht="10.5" customHeight="1" x14ac:dyDescent="0.25">
      <c r="A12" s="63" t="s">
        <v>71</v>
      </c>
      <c r="B12" s="63"/>
      <c r="C12" s="63" t="s">
        <v>221</v>
      </c>
      <c r="D12" s="63"/>
      <c r="E12" s="74">
        <v>7.5</v>
      </c>
      <c r="F12" s="63"/>
      <c r="G12" s="64">
        <v>7.5</v>
      </c>
    </row>
    <row r="13" spans="1:7" ht="10.5" customHeight="1" x14ac:dyDescent="0.25">
      <c r="A13" s="63" t="s">
        <v>222</v>
      </c>
      <c r="B13" s="63"/>
      <c r="C13" s="63" t="s">
        <v>77</v>
      </c>
      <c r="D13" s="63"/>
      <c r="E13" s="74">
        <v>9</v>
      </c>
      <c r="F13" s="63"/>
      <c r="G13" s="64">
        <v>10</v>
      </c>
    </row>
    <row r="14" spans="1:7" ht="10.5" customHeight="1" x14ac:dyDescent="0.25">
      <c r="A14" s="63" t="s">
        <v>74</v>
      </c>
      <c r="B14" s="63"/>
      <c r="C14" s="63" t="s">
        <v>77</v>
      </c>
      <c r="D14" s="63"/>
      <c r="E14" s="74">
        <v>9</v>
      </c>
      <c r="F14" s="63"/>
      <c r="G14" s="64">
        <v>10</v>
      </c>
    </row>
    <row r="15" spans="1:7" ht="10.5" customHeight="1" x14ac:dyDescent="0.25">
      <c r="A15" s="63" t="s">
        <v>223</v>
      </c>
      <c r="B15" s="63"/>
      <c r="C15" s="63" t="s">
        <v>77</v>
      </c>
      <c r="D15" s="63"/>
      <c r="E15" s="74">
        <v>9</v>
      </c>
      <c r="F15" s="63"/>
      <c r="G15" s="64">
        <v>10</v>
      </c>
    </row>
    <row r="16" spans="1:7" s="61" customFormat="1" ht="10.5" customHeight="1" x14ac:dyDescent="0.25">
      <c r="A16" s="63" t="s">
        <v>76</v>
      </c>
      <c r="B16" s="63"/>
      <c r="C16" s="63" t="s">
        <v>224</v>
      </c>
      <c r="D16" s="63"/>
      <c r="E16" s="74">
        <v>10</v>
      </c>
      <c r="F16" s="63"/>
      <c r="G16" s="64">
        <v>10</v>
      </c>
    </row>
    <row r="17" spans="1:7" ht="10.5" customHeight="1" x14ac:dyDescent="0.25">
      <c r="A17" s="63" t="s">
        <v>77</v>
      </c>
      <c r="B17" s="63"/>
      <c r="C17" s="63" t="s">
        <v>77</v>
      </c>
      <c r="D17" s="63"/>
      <c r="E17" s="74">
        <v>9</v>
      </c>
      <c r="F17" s="63"/>
      <c r="G17" s="64">
        <v>10</v>
      </c>
    </row>
    <row r="18" spans="1:7" ht="10.5" customHeight="1" x14ac:dyDescent="0.25">
      <c r="A18" s="63" t="s">
        <v>78</v>
      </c>
      <c r="B18" s="63"/>
      <c r="C18" s="63" t="s">
        <v>225</v>
      </c>
      <c r="D18" s="63"/>
      <c r="E18" s="74">
        <v>10</v>
      </c>
      <c r="F18" s="63"/>
      <c r="G18" s="64">
        <v>10</v>
      </c>
    </row>
    <row r="19" spans="1:7" ht="10.5" customHeight="1" x14ac:dyDescent="0.25">
      <c r="A19" s="63" t="s">
        <v>79</v>
      </c>
      <c r="B19" s="63"/>
      <c r="C19" s="63" t="s">
        <v>79</v>
      </c>
      <c r="D19" s="63"/>
      <c r="E19" s="74">
        <v>10</v>
      </c>
      <c r="F19" s="63"/>
      <c r="G19" s="64">
        <v>10</v>
      </c>
    </row>
    <row r="20" spans="1:7" s="61" customFormat="1" ht="10.5" customHeight="1" x14ac:dyDescent="0.25">
      <c r="A20" s="63" t="s">
        <v>226</v>
      </c>
      <c r="B20" s="63"/>
      <c r="C20" s="63" t="s">
        <v>77</v>
      </c>
      <c r="D20" s="63"/>
      <c r="E20" s="74">
        <v>9</v>
      </c>
      <c r="F20" s="63"/>
      <c r="G20" s="64">
        <v>10</v>
      </c>
    </row>
    <row r="21" spans="1:7" ht="10.5" customHeight="1" x14ac:dyDescent="0.25">
      <c r="A21" s="63" t="s">
        <v>81</v>
      </c>
      <c r="B21" s="63"/>
      <c r="C21" s="63" t="s">
        <v>225</v>
      </c>
      <c r="D21" s="63"/>
      <c r="E21" s="74">
        <v>10</v>
      </c>
      <c r="F21" s="63"/>
      <c r="G21" s="64">
        <v>10</v>
      </c>
    </row>
    <row r="22" spans="1:7" ht="10.5" customHeight="1" x14ac:dyDescent="0.25">
      <c r="A22" s="63" t="s">
        <v>227</v>
      </c>
      <c r="B22" s="63"/>
      <c r="C22" s="63" t="s">
        <v>228</v>
      </c>
      <c r="D22" s="63"/>
      <c r="E22" s="74">
        <v>9</v>
      </c>
      <c r="F22" s="63"/>
      <c r="G22" s="64">
        <v>9</v>
      </c>
    </row>
    <row r="23" spans="1:7" ht="10.5" customHeight="1" x14ac:dyDescent="0.25">
      <c r="A23" s="63"/>
      <c r="B23" s="63"/>
      <c r="C23" s="63" t="s">
        <v>229</v>
      </c>
      <c r="D23" s="63"/>
      <c r="E23" s="74">
        <v>9</v>
      </c>
      <c r="F23" s="63"/>
      <c r="G23" s="64">
        <v>9</v>
      </c>
    </row>
    <row r="24" spans="1:7" ht="10.5" customHeight="1" x14ac:dyDescent="0.25">
      <c r="A24" s="63" t="s">
        <v>83</v>
      </c>
      <c r="B24" s="63"/>
      <c r="C24" s="63" t="s">
        <v>77</v>
      </c>
      <c r="D24" s="63"/>
      <c r="E24" s="74">
        <v>9</v>
      </c>
      <c r="F24" s="63"/>
      <c r="G24" s="64">
        <v>10</v>
      </c>
    </row>
    <row r="25" spans="1:7" ht="10.5" customHeight="1" x14ac:dyDescent="0.25">
      <c r="A25" s="63" t="s">
        <v>84</v>
      </c>
      <c r="B25" s="63"/>
      <c r="C25" s="63" t="s">
        <v>77</v>
      </c>
      <c r="D25" s="63"/>
      <c r="E25" s="74">
        <v>9</v>
      </c>
      <c r="F25" s="63"/>
      <c r="G25" s="64">
        <v>10</v>
      </c>
    </row>
    <row r="26" spans="1:7" ht="10.5" customHeight="1" x14ac:dyDescent="0.25">
      <c r="A26" s="63" t="s">
        <v>85</v>
      </c>
      <c r="B26" s="63"/>
      <c r="C26" s="63" t="s">
        <v>77</v>
      </c>
      <c r="D26" s="63"/>
      <c r="E26" s="74">
        <v>9</v>
      </c>
      <c r="F26" s="63"/>
      <c r="G26" s="64">
        <v>10</v>
      </c>
    </row>
    <row r="27" spans="1:7" ht="10.5" customHeight="1" x14ac:dyDescent="0.25">
      <c r="A27" s="63" t="s">
        <v>230</v>
      </c>
      <c r="B27" s="63"/>
      <c r="C27" s="63" t="s">
        <v>86</v>
      </c>
      <c r="D27" s="63"/>
      <c r="E27" s="74">
        <v>7</v>
      </c>
      <c r="F27" s="63"/>
      <c r="G27" s="64">
        <v>7</v>
      </c>
    </row>
    <row r="28" spans="1:7" ht="10.5" customHeight="1" x14ac:dyDescent="0.25">
      <c r="A28" s="63" t="s">
        <v>87</v>
      </c>
      <c r="B28" s="63"/>
      <c r="C28" s="63" t="s">
        <v>77</v>
      </c>
      <c r="D28" s="63"/>
      <c r="E28" s="74">
        <v>9</v>
      </c>
      <c r="F28" s="63"/>
      <c r="G28" s="64">
        <v>10</v>
      </c>
    </row>
    <row r="29" spans="1:7" ht="10.5" customHeight="1" x14ac:dyDescent="0.25">
      <c r="A29" s="63" t="s">
        <v>88</v>
      </c>
      <c r="B29" s="63"/>
      <c r="C29" s="63" t="s">
        <v>88</v>
      </c>
      <c r="D29" s="63"/>
      <c r="E29" s="74">
        <v>10</v>
      </c>
      <c r="F29" s="63"/>
      <c r="G29" s="64">
        <v>10</v>
      </c>
    </row>
    <row r="30" spans="1:7" ht="10.5" customHeight="1" x14ac:dyDescent="0.25">
      <c r="A30" s="63" t="s">
        <v>89</v>
      </c>
      <c r="B30" s="63"/>
      <c r="C30" s="63" t="s">
        <v>231</v>
      </c>
      <c r="D30" s="63"/>
      <c r="E30" s="74">
        <v>10</v>
      </c>
      <c r="F30" s="63"/>
      <c r="G30" s="64">
        <v>10</v>
      </c>
    </row>
    <row r="31" spans="1:7" ht="10.5" customHeight="1" x14ac:dyDescent="0.25">
      <c r="A31" s="63"/>
      <c r="B31" s="63"/>
      <c r="C31" s="63"/>
      <c r="D31" s="63"/>
      <c r="E31" s="74"/>
      <c r="F31" s="63"/>
      <c r="G31" s="64"/>
    </row>
    <row r="32" spans="1:7" ht="10.5" customHeight="1" x14ac:dyDescent="0.25">
      <c r="A32" s="61" t="s">
        <v>90</v>
      </c>
      <c r="B32" s="61"/>
      <c r="C32" s="61"/>
      <c r="D32" s="61"/>
      <c r="E32" s="74"/>
      <c r="F32" s="63"/>
      <c r="G32" s="64"/>
    </row>
    <row r="33" spans="1:7" ht="10.5" customHeight="1" x14ac:dyDescent="0.25">
      <c r="A33" s="63" t="s">
        <v>91</v>
      </c>
      <c r="B33" s="63"/>
      <c r="C33" s="63" t="s">
        <v>232</v>
      </c>
      <c r="D33" s="63"/>
      <c r="E33" s="74">
        <v>10</v>
      </c>
      <c r="F33" s="63"/>
      <c r="G33" s="64">
        <v>10</v>
      </c>
    </row>
    <row r="34" spans="1:7" ht="10.5" customHeight="1" x14ac:dyDescent="0.25">
      <c r="A34" s="63" t="s">
        <v>92</v>
      </c>
      <c r="B34" s="63"/>
      <c r="C34" s="63" t="s">
        <v>233</v>
      </c>
      <c r="D34" s="63"/>
      <c r="E34" s="74">
        <v>8</v>
      </c>
      <c r="F34" s="63"/>
      <c r="G34" s="64">
        <v>8</v>
      </c>
    </row>
    <row r="35" spans="1:7" ht="10.5" customHeight="1" x14ac:dyDescent="0.25">
      <c r="A35" s="63" t="s">
        <v>93</v>
      </c>
      <c r="B35" s="63"/>
      <c r="C35" s="63" t="s">
        <v>93</v>
      </c>
      <c r="D35" s="63"/>
      <c r="E35" s="74">
        <v>10</v>
      </c>
      <c r="F35" s="63"/>
      <c r="G35" s="64">
        <v>10</v>
      </c>
    </row>
    <row r="36" spans="1:7" ht="10.5" customHeight="1" x14ac:dyDescent="0.25">
      <c r="A36" s="63" t="s">
        <v>94</v>
      </c>
      <c r="B36" s="63"/>
      <c r="C36" s="63" t="s">
        <v>94</v>
      </c>
      <c r="D36" s="63"/>
      <c r="E36" s="74">
        <v>5</v>
      </c>
      <c r="F36" s="63"/>
      <c r="G36" s="64">
        <v>8</v>
      </c>
    </row>
    <row r="37" spans="1:7" ht="10.5" customHeight="1" x14ac:dyDescent="0.25">
      <c r="A37" s="63" t="s">
        <v>95</v>
      </c>
      <c r="B37" s="63"/>
      <c r="C37" s="63" t="s">
        <v>95</v>
      </c>
      <c r="D37" s="63"/>
      <c r="E37" s="74">
        <v>10</v>
      </c>
      <c r="F37" s="63"/>
      <c r="G37" s="64">
        <v>10</v>
      </c>
    </row>
    <row r="38" spans="1:7" ht="10.5" customHeight="1" x14ac:dyDescent="0.25">
      <c r="A38" s="63" t="s">
        <v>234</v>
      </c>
      <c r="B38" s="63"/>
      <c r="C38" s="63" t="s">
        <v>232</v>
      </c>
      <c r="D38" s="63"/>
      <c r="E38" s="74">
        <v>10</v>
      </c>
      <c r="F38" s="63"/>
      <c r="G38" s="64">
        <v>10</v>
      </c>
    </row>
    <row r="39" spans="1:7" ht="10.5" customHeight="1" x14ac:dyDescent="0.25">
      <c r="A39" s="63" t="s">
        <v>97</v>
      </c>
      <c r="B39" s="63"/>
      <c r="C39" s="63" t="s">
        <v>97</v>
      </c>
      <c r="D39" s="63"/>
      <c r="E39" s="74">
        <v>8</v>
      </c>
      <c r="F39" s="63"/>
      <c r="G39" s="64">
        <v>8</v>
      </c>
    </row>
    <row r="40" spans="1:7" ht="10.5" customHeight="1" x14ac:dyDescent="0.25">
      <c r="A40" s="63" t="s">
        <v>98</v>
      </c>
      <c r="B40" s="63"/>
      <c r="C40" s="63" t="s">
        <v>98</v>
      </c>
      <c r="D40" s="63"/>
      <c r="E40" s="74">
        <v>10</v>
      </c>
      <c r="F40" s="63"/>
      <c r="G40" s="64">
        <v>10</v>
      </c>
    </row>
    <row r="41" spans="1:7" ht="10.5" customHeight="1" x14ac:dyDescent="0.25">
      <c r="A41" s="63" t="s">
        <v>235</v>
      </c>
      <c r="B41" s="63"/>
      <c r="C41" s="63" t="s">
        <v>99</v>
      </c>
      <c r="D41" s="63"/>
      <c r="E41" s="74">
        <v>10</v>
      </c>
      <c r="F41" s="63"/>
      <c r="G41" s="64">
        <v>10</v>
      </c>
    </row>
    <row r="42" spans="1:7" s="61" customFormat="1" ht="10.5" customHeight="1" x14ac:dyDescent="0.25">
      <c r="A42" s="63" t="s">
        <v>100</v>
      </c>
      <c r="B42" s="63"/>
      <c r="C42" s="63" t="s">
        <v>105</v>
      </c>
      <c r="D42" s="63"/>
      <c r="E42" s="74">
        <v>10</v>
      </c>
      <c r="F42" s="63"/>
      <c r="G42" s="64">
        <v>10</v>
      </c>
    </row>
    <row r="43" spans="1:7" ht="10.5" customHeight="1" x14ac:dyDescent="0.25">
      <c r="A43" s="63" t="s">
        <v>236</v>
      </c>
      <c r="B43" s="63"/>
      <c r="C43" s="63" t="s">
        <v>101</v>
      </c>
      <c r="D43" s="63"/>
      <c r="E43" s="74">
        <v>8</v>
      </c>
      <c r="F43" s="63"/>
      <c r="G43" s="64">
        <v>10</v>
      </c>
    </row>
    <row r="44" spans="1:7" ht="10.5" customHeight="1" x14ac:dyDescent="0.25">
      <c r="A44" s="63"/>
      <c r="B44" s="63"/>
      <c r="C44" s="63" t="s">
        <v>106</v>
      </c>
      <c r="D44" s="63"/>
      <c r="E44" s="74">
        <v>8</v>
      </c>
      <c r="F44" s="63"/>
      <c r="G44" s="64">
        <v>10</v>
      </c>
    </row>
    <row r="45" spans="1:7" ht="10.5" customHeight="1" x14ac:dyDescent="0.25">
      <c r="A45" s="63" t="s">
        <v>102</v>
      </c>
      <c r="B45" s="63"/>
      <c r="C45" s="63" t="s">
        <v>93</v>
      </c>
      <c r="D45" s="63"/>
      <c r="E45" s="74">
        <v>10</v>
      </c>
      <c r="F45" s="63"/>
      <c r="G45" s="64">
        <v>10</v>
      </c>
    </row>
    <row r="46" spans="1:7" ht="10.5" customHeight="1" x14ac:dyDescent="0.25">
      <c r="A46" s="63"/>
      <c r="B46" s="63"/>
      <c r="C46" s="63" t="s">
        <v>232</v>
      </c>
      <c r="D46" s="63"/>
      <c r="E46" s="74">
        <v>10</v>
      </c>
      <c r="F46" s="63"/>
      <c r="G46" s="64">
        <v>10</v>
      </c>
    </row>
    <row r="47" spans="1:7" ht="10.5" customHeight="1" x14ac:dyDescent="0.25">
      <c r="A47" s="63"/>
      <c r="B47" s="63"/>
      <c r="C47" s="63" t="s">
        <v>102</v>
      </c>
      <c r="D47" s="63"/>
      <c r="E47" s="74">
        <v>10</v>
      </c>
      <c r="F47" s="63"/>
      <c r="G47" s="64">
        <v>10</v>
      </c>
    </row>
    <row r="48" spans="1:7" ht="10.5" customHeight="1" x14ac:dyDescent="0.25">
      <c r="A48" s="63" t="s">
        <v>103</v>
      </c>
      <c r="B48" s="63"/>
      <c r="C48" s="63" t="s">
        <v>237</v>
      </c>
      <c r="D48" s="63"/>
      <c r="E48" s="74">
        <v>10</v>
      </c>
      <c r="F48" s="63"/>
      <c r="G48" s="64">
        <v>10</v>
      </c>
    </row>
    <row r="49" spans="1:7" ht="10.5" customHeight="1" x14ac:dyDescent="0.25">
      <c r="A49" s="63" t="s">
        <v>104</v>
      </c>
      <c r="B49" s="63"/>
      <c r="C49" s="63" t="s">
        <v>238</v>
      </c>
      <c r="D49" s="63"/>
      <c r="E49" s="74">
        <v>10</v>
      </c>
      <c r="F49" s="63"/>
      <c r="G49" s="64">
        <v>10</v>
      </c>
    </row>
    <row r="50" spans="1:7" ht="10.5" customHeight="1" x14ac:dyDescent="0.25">
      <c r="A50" s="63"/>
      <c r="B50" s="63"/>
      <c r="C50" s="63" t="s">
        <v>239</v>
      </c>
      <c r="D50" s="63"/>
      <c r="E50" s="74">
        <v>10</v>
      </c>
      <c r="F50" s="63"/>
      <c r="G50" s="64">
        <v>10</v>
      </c>
    </row>
    <row r="51" spans="1:7" s="61" customFormat="1" ht="10.5" customHeight="1" x14ac:dyDescent="0.25">
      <c r="A51" s="63" t="s">
        <v>105</v>
      </c>
      <c r="B51" s="63"/>
      <c r="C51" s="63" t="s">
        <v>105</v>
      </c>
      <c r="D51" s="63"/>
      <c r="E51" s="74">
        <v>10</v>
      </c>
      <c r="F51" s="63"/>
      <c r="G51" s="64">
        <v>10</v>
      </c>
    </row>
    <row r="52" spans="1:7" ht="10.5" customHeight="1" x14ac:dyDescent="0.25">
      <c r="A52" s="63" t="s">
        <v>106</v>
      </c>
      <c r="B52" s="63"/>
      <c r="C52" s="63" t="s">
        <v>106</v>
      </c>
      <c r="D52" s="63"/>
      <c r="E52" s="74">
        <v>8</v>
      </c>
      <c r="F52" s="63"/>
      <c r="G52" s="64">
        <v>10</v>
      </c>
    </row>
    <row r="53" spans="1:7" ht="10.5" customHeight="1" x14ac:dyDescent="0.25">
      <c r="A53" s="63" t="s">
        <v>107</v>
      </c>
      <c r="B53" s="63"/>
      <c r="C53" s="63" t="s">
        <v>240</v>
      </c>
      <c r="D53" s="63"/>
      <c r="E53" s="74">
        <v>9</v>
      </c>
      <c r="F53" s="63"/>
      <c r="G53" s="64">
        <v>10</v>
      </c>
    </row>
    <row r="54" spans="1:7" s="61" customFormat="1" ht="10.5" customHeight="1" x14ac:dyDescent="0.25">
      <c r="A54" s="63"/>
      <c r="B54" s="63"/>
      <c r="C54" s="63" t="s">
        <v>241</v>
      </c>
      <c r="D54" s="63"/>
      <c r="E54" s="74">
        <v>9</v>
      </c>
      <c r="F54" s="63"/>
      <c r="G54" s="64">
        <v>10</v>
      </c>
    </row>
    <row r="55" spans="1:7" s="61" customFormat="1" ht="10.5" customHeight="1" x14ac:dyDescent="0.25">
      <c r="A55" s="63"/>
      <c r="B55" s="63"/>
      <c r="C55" s="63" t="s">
        <v>106</v>
      </c>
      <c r="D55" s="63"/>
      <c r="E55" s="74">
        <v>8</v>
      </c>
      <c r="F55" s="63"/>
      <c r="G55" s="64">
        <v>10</v>
      </c>
    </row>
    <row r="56" spans="1:7" s="61" customFormat="1" ht="10.5" customHeight="1" x14ac:dyDescent="0.25">
      <c r="A56" s="63" t="s">
        <v>108</v>
      </c>
      <c r="B56" s="63"/>
      <c r="C56" s="63" t="s">
        <v>242</v>
      </c>
      <c r="D56" s="63"/>
      <c r="E56" s="74">
        <v>10</v>
      </c>
      <c r="F56" s="63"/>
      <c r="G56" s="64">
        <v>10</v>
      </c>
    </row>
    <row r="57" spans="1:7" s="61" customFormat="1" ht="10.5" customHeight="1" x14ac:dyDescent="0.25">
      <c r="A57" s="63"/>
      <c r="B57" s="63"/>
      <c r="C57" s="63" t="s">
        <v>243</v>
      </c>
      <c r="D57" s="63"/>
      <c r="E57" s="74">
        <v>10</v>
      </c>
      <c r="F57" s="63"/>
      <c r="G57" s="64">
        <v>10</v>
      </c>
    </row>
    <row r="58" spans="1:7" s="61" customFormat="1" ht="10.5" customHeight="1" x14ac:dyDescent="0.25">
      <c r="A58" s="63"/>
      <c r="B58" s="63"/>
      <c r="C58" s="63" t="s">
        <v>244</v>
      </c>
      <c r="D58" s="63"/>
      <c r="E58" s="74">
        <v>10</v>
      </c>
      <c r="F58" s="63"/>
      <c r="G58" s="64">
        <v>10</v>
      </c>
    </row>
    <row r="59" spans="1:7" s="61" customFormat="1" ht="10.5" customHeight="1" x14ac:dyDescent="0.25">
      <c r="A59" s="63"/>
      <c r="B59" s="63"/>
      <c r="C59" s="63" t="s">
        <v>108</v>
      </c>
      <c r="D59" s="63"/>
      <c r="E59" s="74">
        <v>10</v>
      </c>
      <c r="F59" s="63"/>
      <c r="G59" s="64">
        <v>10</v>
      </c>
    </row>
    <row r="60" spans="1:7" s="61" customFormat="1" ht="10.5" customHeight="1" x14ac:dyDescent="0.25">
      <c r="A60" s="63"/>
      <c r="B60" s="63"/>
      <c r="C60" s="63"/>
      <c r="D60" s="63"/>
      <c r="E60" s="74"/>
      <c r="F60" s="63"/>
      <c r="G60" s="64"/>
    </row>
    <row r="61" spans="1:7" ht="10.5" customHeight="1" x14ac:dyDescent="0.25">
      <c r="A61" s="61" t="s">
        <v>109</v>
      </c>
      <c r="B61" s="61"/>
      <c r="C61" s="61"/>
      <c r="D61" s="61"/>
      <c r="E61" s="74"/>
      <c r="F61" s="63"/>
      <c r="G61" s="64"/>
    </row>
    <row r="62" spans="1:7" s="61" customFormat="1" ht="10.5" customHeight="1" x14ac:dyDescent="0.25">
      <c r="A62" s="63" t="s">
        <v>110</v>
      </c>
      <c r="B62" s="63"/>
      <c r="C62" s="63" t="s">
        <v>110</v>
      </c>
      <c r="D62" s="63"/>
      <c r="E62" s="74">
        <v>10</v>
      </c>
      <c r="F62" s="63"/>
      <c r="G62" s="64">
        <v>10</v>
      </c>
    </row>
    <row r="63" spans="1:7" s="61" customFormat="1" ht="10.5" customHeight="1" x14ac:dyDescent="0.25">
      <c r="A63" s="63" t="s">
        <v>111</v>
      </c>
      <c r="B63" s="63"/>
      <c r="C63" s="63" t="s">
        <v>111</v>
      </c>
      <c r="D63" s="63"/>
      <c r="E63" s="74">
        <v>10</v>
      </c>
      <c r="F63" s="63"/>
      <c r="G63" s="64">
        <v>10</v>
      </c>
    </row>
    <row r="64" spans="1:7" s="61" customFormat="1" ht="10.5" customHeight="1" x14ac:dyDescent="0.25">
      <c r="A64" s="63" t="s">
        <v>112</v>
      </c>
      <c r="B64" s="63"/>
      <c r="C64" s="63" t="s">
        <v>112</v>
      </c>
      <c r="D64" s="63"/>
      <c r="E64" s="74">
        <v>10</v>
      </c>
      <c r="F64" s="63"/>
      <c r="G64" s="64">
        <v>10</v>
      </c>
    </row>
    <row r="65" spans="1:7" ht="9" customHeight="1" x14ac:dyDescent="0.25">
      <c r="A65" s="63" t="s">
        <v>113</v>
      </c>
      <c r="B65" s="63"/>
      <c r="C65" s="63" t="s">
        <v>245</v>
      </c>
      <c r="D65" s="63"/>
      <c r="E65" s="74">
        <v>4</v>
      </c>
      <c r="F65" s="63"/>
      <c r="G65" s="64">
        <v>10</v>
      </c>
    </row>
    <row r="66" spans="1:7" s="61" customFormat="1" ht="10.5" customHeight="1" x14ac:dyDescent="0.25">
      <c r="A66" s="63" t="s">
        <v>114</v>
      </c>
      <c r="B66" s="63"/>
      <c r="C66" s="63" t="s">
        <v>116</v>
      </c>
      <c r="D66" s="63"/>
      <c r="E66" s="74">
        <v>8</v>
      </c>
      <c r="F66" s="63"/>
      <c r="G66" s="64">
        <v>8</v>
      </c>
    </row>
    <row r="67" spans="1:7" ht="10.5" customHeight="1" x14ac:dyDescent="0.25">
      <c r="A67" s="63" t="s">
        <v>115</v>
      </c>
      <c r="B67" s="63"/>
      <c r="C67" s="63" t="s">
        <v>246</v>
      </c>
      <c r="D67" s="63"/>
      <c r="E67" s="74">
        <v>10</v>
      </c>
      <c r="F67" s="63"/>
      <c r="G67" s="64">
        <v>10</v>
      </c>
    </row>
    <row r="68" spans="1:7" ht="10.5" customHeight="1" x14ac:dyDescent="0.25">
      <c r="A68" s="63" t="s">
        <v>116</v>
      </c>
      <c r="B68" s="63"/>
      <c r="C68" s="63" t="s">
        <v>116</v>
      </c>
      <c r="D68" s="63"/>
      <c r="E68" s="74">
        <v>8</v>
      </c>
      <c r="F68" s="63"/>
      <c r="G68" s="64">
        <v>8</v>
      </c>
    </row>
    <row r="69" spans="1:7" ht="10.5" customHeight="1" x14ac:dyDescent="0.25">
      <c r="A69" s="63" t="s">
        <v>117</v>
      </c>
      <c r="B69" s="63"/>
      <c r="C69" s="63" t="s">
        <v>117</v>
      </c>
      <c r="D69" s="63"/>
      <c r="E69" s="74">
        <v>5</v>
      </c>
      <c r="F69" s="63"/>
      <c r="G69" s="64">
        <v>5</v>
      </c>
    </row>
    <row r="70" spans="1:7" s="61" customFormat="1" ht="10.5" customHeight="1" x14ac:dyDescent="0.25">
      <c r="A70" s="63" t="s">
        <v>118</v>
      </c>
      <c r="B70" s="63"/>
      <c r="C70" s="63" t="s">
        <v>118</v>
      </c>
      <c r="D70" s="63"/>
      <c r="E70" s="74">
        <v>10</v>
      </c>
      <c r="F70" s="63"/>
      <c r="G70" s="64">
        <v>10</v>
      </c>
    </row>
    <row r="71" spans="1:7" ht="10.5" customHeight="1" x14ac:dyDescent="0.25">
      <c r="A71" s="63" t="s">
        <v>119</v>
      </c>
      <c r="B71" s="63"/>
      <c r="C71" s="63" t="s">
        <v>119</v>
      </c>
      <c r="D71" s="63"/>
      <c r="E71" s="74">
        <v>8</v>
      </c>
      <c r="F71" s="63"/>
      <c r="G71" s="64">
        <v>8</v>
      </c>
    </row>
    <row r="72" spans="1:7" ht="10.5" customHeight="1" x14ac:dyDescent="0.25">
      <c r="A72" s="63" t="s">
        <v>120</v>
      </c>
      <c r="B72" s="63"/>
      <c r="C72" s="63" t="s">
        <v>246</v>
      </c>
      <c r="D72" s="63"/>
      <c r="E72" s="74">
        <v>10</v>
      </c>
      <c r="F72" s="63"/>
      <c r="G72" s="64">
        <v>10</v>
      </c>
    </row>
    <row r="73" spans="1:7" ht="10.5" customHeight="1" x14ac:dyDescent="0.25">
      <c r="A73" s="63" t="s">
        <v>121</v>
      </c>
      <c r="B73" s="63"/>
      <c r="C73" s="63" t="s">
        <v>247</v>
      </c>
      <c r="D73" s="63"/>
      <c r="E73" s="74">
        <v>10</v>
      </c>
      <c r="F73" s="63"/>
      <c r="G73" s="64">
        <v>10</v>
      </c>
    </row>
    <row r="74" spans="1:7" ht="10.5" customHeight="1" x14ac:dyDescent="0.25">
      <c r="A74" s="63"/>
      <c r="B74" s="63"/>
      <c r="C74" s="63" t="s">
        <v>248</v>
      </c>
      <c r="D74" s="63"/>
      <c r="E74" s="74">
        <v>10</v>
      </c>
      <c r="F74" s="63"/>
      <c r="G74" s="64">
        <v>10</v>
      </c>
    </row>
    <row r="75" spans="1:7" ht="10.5" customHeight="1" x14ac:dyDescent="0.25">
      <c r="A75" s="63"/>
      <c r="B75" s="63"/>
      <c r="C75" s="63" t="s">
        <v>249</v>
      </c>
      <c r="D75" s="63"/>
      <c r="E75" s="74">
        <v>10</v>
      </c>
      <c r="F75" s="63"/>
      <c r="G75" s="64">
        <v>10</v>
      </c>
    </row>
    <row r="76" spans="1:7" ht="10.5" customHeight="1" x14ac:dyDescent="0.25">
      <c r="A76" s="63"/>
      <c r="B76" s="63"/>
      <c r="C76" s="63" t="s">
        <v>250</v>
      </c>
      <c r="D76" s="63"/>
      <c r="E76" s="74">
        <v>10</v>
      </c>
      <c r="F76" s="63"/>
      <c r="G76" s="64">
        <v>10</v>
      </c>
    </row>
    <row r="77" spans="1:7" s="61" customFormat="1" ht="10.5" customHeight="1" x14ac:dyDescent="0.25">
      <c r="A77" s="63" t="s">
        <v>122</v>
      </c>
      <c r="B77" s="63"/>
      <c r="C77" s="63" t="s">
        <v>122</v>
      </c>
      <c r="D77" s="63"/>
      <c r="E77" s="74">
        <v>5</v>
      </c>
      <c r="F77" s="63"/>
      <c r="G77" s="64">
        <v>10</v>
      </c>
    </row>
    <row r="78" spans="1:7" ht="10.5" customHeight="1" x14ac:dyDescent="0.25">
      <c r="A78" s="63" t="s">
        <v>123</v>
      </c>
      <c r="B78" s="63"/>
      <c r="C78" s="63" t="s">
        <v>251</v>
      </c>
      <c r="D78" s="63"/>
      <c r="E78" s="74">
        <v>4</v>
      </c>
      <c r="F78" s="63"/>
      <c r="G78" s="64">
        <v>4</v>
      </c>
    </row>
    <row r="79" spans="1:7" ht="10.5" customHeight="1" x14ac:dyDescent="0.25">
      <c r="A79" s="63" t="s">
        <v>124</v>
      </c>
      <c r="B79" s="63"/>
      <c r="C79" s="63" t="s">
        <v>124</v>
      </c>
      <c r="D79" s="63"/>
      <c r="E79" s="74">
        <v>10</v>
      </c>
      <c r="F79" s="63"/>
      <c r="G79" s="64">
        <v>10</v>
      </c>
    </row>
    <row r="80" spans="1:7" ht="10.5" customHeight="1" x14ac:dyDescent="0.25">
      <c r="A80" s="63" t="s">
        <v>252</v>
      </c>
      <c r="B80" s="63"/>
      <c r="C80" s="63" t="s">
        <v>125</v>
      </c>
      <c r="D80" s="63"/>
      <c r="E80" s="74">
        <v>8</v>
      </c>
      <c r="F80" s="63"/>
      <c r="G80" s="64">
        <v>8</v>
      </c>
    </row>
    <row r="81" spans="1:7" ht="10.5" customHeight="1" x14ac:dyDescent="0.25">
      <c r="A81" s="63" t="s">
        <v>126</v>
      </c>
      <c r="B81" s="63"/>
      <c r="C81" s="63" t="s">
        <v>253</v>
      </c>
      <c r="D81" s="63"/>
      <c r="E81" s="74">
        <v>8</v>
      </c>
      <c r="F81" s="63"/>
      <c r="G81" s="64">
        <v>8</v>
      </c>
    </row>
    <row r="82" spans="1:7" ht="10.5" customHeight="1" x14ac:dyDescent="0.25">
      <c r="A82" s="63" t="s">
        <v>127</v>
      </c>
      <c r="B82" s="63"/>
      <c r="C82" s="63" t="s">
        <v>127</v>
      </c>
      <c r="D82" s="63"/>
      <c r="E82" s="74">
        <v>10</v>
      </c>
      <c r="F82" s="63"/>
      <c r="G82" s="64">
        <v>10</v>
      </c>
    </row>
    <row r="83" spans="1:7" ht="10.5" customHeight="1" x14ac:dyDescent="0.25">
      <c r="A83" s="63" t="s">
        <v>128</v>
      </c>
      <c r="B83" s="63"/>
      <c r="C83" s="63" t="s">
        <v>128</v>
      </c>
      <c r="D83" s="63"/>
      <c r="E83" s="74">
        <v>7</v>
      </c>
      <c r="F83" s="63"/>
      <c r="G83" s="64">
        <v>10</v>
      </c>
    </row>
    <row r="84" spans="1:7" ht="10.5" customHeight="1" x14ac:dyDescent="0.25">
      <c r="A84" s="63" t="s">
        <v>129</v>
      </c>
      <c r="B84" s="63"/>
      <c r="C84" s="63" t="s">
        <v>129</v>
      </c>
      <c r="D84" s="63"/>
      <c r="E84" s="74">
        <v>10</v>
      </c>
      <c r="F84" s="63"/>
      <c r="G84" s="64">
        <v>10</v>
      </c>
    </row>
    <row r="85" spans="1:7" ht="10.5" customHeight="1" x14ac:dyDescent="0.25">
      <c r="A85" s="63" t="s">
        <v>130</v>
      </c>
      <c r="B85" s="63"/>
      <c r="C85" s="63" t="s">
        <v>130</v>
      </c>
      <c r="D85" s="63"/>
      <c r="E85" s="74">
        <v>7</v>
      </c>
      <c r="F85" s="63"/>
      <c r="G85" s="64">
        <v>10</v>
      </c>
    </row>
    <row r="86" spans="1:7" ht="10.5" customHeight="1" x14ac:dyDescent="0.25">
      <c r="A86" s="63" t="s">
        <v>131</v>
      </c>
      <c r="B86" s="63"/>
      <c r="C86" s="63" t="s">
        <v>131</v>
      </c>
      <c r="D86" s="63"/>
      <c r="E86" s="74">
        <v>7</v>
      </c>
      <c r="F86" s="63"/>
      <c r="G86" s="64">
        <v>7</v>
      </c>
    </row>
    <row r="87" spans="1:7" ht="10.5" customHeight="1" x14ac:dyDescent="0.25">
      <c r="A87" s="63" t="s">
        <v>132</v>
      </c>
      <c r="B87" s="63"/>
      <c r="C87" s="63" t="s">
        <v>132</v>
      </c>
      <c r="D87" s="63"/>
      <c r="E87" s="74">
        <v>8</v>
      </c>
      <c r="F87" s="63"/>
      <c r="G87" s="64">
        <v>10</v>
      </c>
    </row>
    <row r="88" spans="1:7" ht="10.5" customHeight="1" x14ac:dyDescent="0.25">
      <c r="A88" s="63" t="s">
        <v>133</v>
      </c>
      <c r="B88" s="63"/>
      <c r="C88" s="63" t="s">
        <v>133</v>
      </c>
      <c r="D88" s="63"/>
      <c r="E88" s="74">
        <v>10</v>
      </c>
      <c r="F88" s="63"/>
      <c r="G88" s="64">
        <v>10</v>
      </c>
    </row>
    <row r="89" spans="1:7" ht="10.5" customHeight="1" x14ac:dyDescent="0.25">
      <c r="A89" s="63" t="s">
        <v>134</v>
      </c>
      <c r="B89" s="63"/>
      <c r="C89" s="63" t="s">
        <v>134</v>
      </c>
      <c r="D89" s="63"/>
      <c r="E89" s="74">
        <v>8</v>
      </c>
      <c r="F89" s="63"/>
      <c r="G89" s="64">
        <v>10</v>
      </c>
    </row>
    <row r="90" spans="1:7" ht="10.5" customHeight="1" x14ac:dyDescent="0.25">
      <c r="A90" s="63"/>
      <c r="B90" s="63"/>
      <c r="C90" s="63"/>
      <c r="D90" s="63"/>
      <c r="E90" s="74"/>
      <c r="F90" s="63"/>
      <c r="G90" s="64"/>
    </row>
    <row r="91" spans="1:7" ht="10.5" customHeight="1" x14ac:dyDescent="0.25">
      <c r="A91" s="61" t="s">
        <v>135</v>
      </c>
      <c r="B91" s="61"/>
      <c r="C91" s="61"/>
      <c r="D91" s="61"/>
      <c r="E91" s="74"/>
      <c r="F91" s="63"/>
      <c r="G91" s="64"/>
    </row>
    <row r="92" spans="1:7" ht="10.5" customHeight="1" x14ac:dyDescent="0.25">
      <c r="A92" s="63" t="s">
        <v>137</v>
      </c>
      <c r="B92" s="63"/>
      <c r="C92" s="63" t="s">
        <v>137</v>
      </c>
      <c r="D92" s="63"/>
      <c r="E92" s="74">
        <v>7</v>
      </c>
      <c r="F92" s="63"/>
      <c r="G92" s="64">
        <v>7</v>
      </c>
    </row>
    <row r="93" spans="1:7" s="61" customFormat="1" ht="10.5" customHeight="1" x14ac:dyDescent="0.25">
      <c r="A93" s="63" t="s">
        <v>138</v>
      </c>
      <c r="B93" s="63"/>
      <c r="C93" s="63" t="s">
        <v>153</v>
      </c>
      <c r="D93" s="63"/>
      <c r="E93" s="74">
        <v>8</v>
      </c>
      <c r="F93" s="63"/>
      <c r="G93" s="64">
        <v>10</v>
      </c>
    </row>
    <row r="94" spans="1:7" s="61" customFormat="1" ht="10.5" customHeight="1" x14ac:dyDescent="0.25">
      <c r="A94" s="63" t="s">
        <v>139</v>
      </c>
      <c r="B94" s="63"/>
      <c r="C94" s="63" t="s">
        <v>139</v>
      </c>
      <c r="D94" s="63"/>
      <c r="E94" s="74">
        <v>8</v>
      </c>
      <c r="F94" s="63"/>
      <c r="G94" s="64">
        <v>10</v>
      </c>
    </row>
    <row r="95" spans="1:7" s="61" customFormat="1" ht="10.5" customHeight="1" x14ac:dyDescent="0.25">
      <c r="A95" s="63" t="s">
        <v>315</v>
      </c>
      <c r="B95" s="63"/>
      <c r="C95" s="63" t="s">
        <v>136</v>
      </c>
      <c r="D95" s="63"/>
      <c r="E95" s="74">
        <v>8</v>
      </c>
      <c r="F95" s="63"/>
      <c r="G95" s="64">
        <v>8</v>
      </c>
    </row>
    <row r="96" spans="1:7" s="61" customFormat="1" ht="10.5" customHeight="1" x14ac:dyDescent="0.25">
      <c r="A96" s="63"/>
      <c r="B96" s="63"/>
      <c r="C96" s="63" t="s">
        <v>144</v>
      </c>
      <c r="D96" s="63"/>
      <c r="E96" s="74">
        <v>8</v>
      </c>
      <c r="F96" s="63"/>
      <c r="G96" s="64">
        <v>8</v>
      </c>
    </row>
    <row r="97" spans="1:7" s="61" customFormat="1" ht="10.5" customHeight="1" x14ac:dyDescent="0.25">
      <c r="A97" s="63" t="s">
        <v>140</v>
      </c>
      <c r="B97" s="63"/>
      <c r="C97" s="63" t="s">
        <v>140</v>
      </c>
      <c r="D97" s="63"/>
      <c r="E97" s="74">
        <v>8</v>
      </c>
      <c r="F97" s="63"/>
      <c r="G97" s="64">
        <v>8</v>
      </c>
    </row>
    <row r="98" spans="1:7" s="61" customFormat="1" ht="10.5" customHeight="1" x14ac:dyDescent="0.25">
      <c r="A98" s="63" t="s">
        <v>141</v>
      </c>
      <c r="B98" s="63"/>
      <c r="C98" s="63" t="s">
        <v>137</v>
      </c>
      <c r="D98" s="63"/>
      <c r="E98" s="74">
        <v>7</v>
      </c>
      <c r="F98" s="63"/>
      <c r="G98" s="64">
        <v>7</v>
      </c>
    </row>
    <row r="99" spans="1:7" s="61" customFormat="1" ht="10.5" customHeight="1" x14ac:dyDescent="0.25">
      <c r="A99" s="63" t="s">
        <v>254</v>
      </c>
      <c r="B99" s="63"/>
      <c r="C99" s="63" t="s">
        <v>139</v>
      </c>
      <c r="D99" s="63"/>
      <c r="E99" s="74">
        <v>8</v>
      </c>
      <c r="F99" s="63"/>
      <c r="G99" s="64">
        <v>10</v>
      </c>
    </row>
    <row r="100" spans="1:7" s="84" customFormat="1" ht="10.5" customHeight="1" x14ac:dyDescent="0.2">
      <c r="A100" s="63" t="s">
        <v>255</v>
      </c>
      <c r="B100" s="63"/>
      <c r="C100" s="63" t="s">
        <v>143</v>
      </c>
      <c r="D100" s="63"/>
      <c r="E100" s="74">
        <v>10</v>
      </c>
      <c r="F100" s="63"/>
      <c r="G100" s="64">
        <v>10</v>
      </c>
    </row>
    <row r="101" spans="1:7" s="84" customFormat="1" ht="10.5" customHeight="1" x14ac:dyDescent="0.2">
      <c r="A101" s="63" t="s">
        <v>145</v>
      </c>
      <c r="B101" s="63"/>
      <c r="C101" s="63" t="s">
        <v>144</v>
      </c>
      <c r="D101" s="63"/>
      <c r="E101" s="74">
        <v>8</v>
      </c>
      <c r="F101" s="63"/>
      <c r="G101" s="64">
        <v>8</v>
      </c>
    </row>
    <row r="102" spans="1:7" s="84" customFormat="1" ht="10.5" customHeight="1" x14ac:dyDescent="0.2">
      <c r="A102" s="63" t="s">
        <v>146</v>
      </c>
      <c r="B102" s="63"/>
      <c r="C102" s="63" t="s">
        <v>257</v>
      </c>
      <c r="D102" s="63"/>
      <c r="E102" s="74">
        <v>10</v>
      </c>
      <c r="F102" s="63"/>
      <c r="G102" s="64">
        <v>10</v>
      </c>
    </row>
    <row r="103" spans="1:7" s="84" customFormat="1" ht="10.5" customHeight="1" x14ac:dyDescent="0.2">
      <c r="A103" s="63"/>
      <c r="B103" s="63"/>
      <c r="C103" s="63" t="s">
        <v>258</v>
      </c>
      <c r="D103" s="63"/>
      <c r="E103" s="74">
        <v>10</v>
      </c>
      <c r="F103" s="63"/>
      <c r="G103" s="64">
        <v>10</v>
      </c>
    </row>
    <row r="104" spans="1:7" s="84" customFormat="1" ht="10.5" customHeight="1" x14ac:dyDescent="0.2">
      <c r="A104" s="63"/>
      <c r="B104" s="63"/>
      <c r="C104" s="63" t="s">
        <v>259</v>
      </c>
      <c r="D104" s="63"/>
      <c r="E104" s="74">
        <v>10</v>
      </c>
      <c r="F104" s="63"/>
      <c r="G104" s="64">
        <v>10</v>
      </c>
    </row>
    <row r="105" spans="1:7" s="84" customFormat="1" ht="10.5" customHeight="1" x14ac:dyDescent="0.2">
      <c r="A105" s="63"/>
      <c r="B105" s="63"/>
      <c r="C105" s="63" t="s">
        <v>260</v>
      </c>
      <c r="D105" s="63"/>
      <c r="E105" s="74">
        <v>10</v>
      </c>
      <c r="F105" s="63"/>
      <c r="G105" s="64">
        <v>10</v>
      </c>
    </row>
    <row r="106" spans="1:7" s="84" customFormat="1" ht="10.5" customHeight="1" x14ac:dyDescent="0.2">
      <c r="A106" s="63"/>
      <c r="B106" s="63"/>
      <c r="C106" s="63" t="s">
        <v>261</v>
      </c>
      <c r="D106" s="63"/>
      <c r="E106" s="74">
        <v>10</v>
      </c>
      <c r="F106" s="63"/>
      <c r="G106" s="64">
        <v>10</v>
      </c>
    </row>
    <row r="107" spans="1:7" s="84" customFormat="1" ht="10.5" customHeight="1" x14ac:dyDescent="0.2">
      <c r="A107" s="63"/>
      <c r="B107" s="63"/>
      <c r="C107" s="63" t="s">
        <v>262</v>
      </c>
      <c r="D107" s="63"/>
      <c r="E107" s="74">
        <v>10</v>
      </c>
      <c r="F107" s="63"/>
      <c r="G107" s="64">
        <v>10</v>
      </c>
    </row>
    <row r="108" spans="1:7" s="84" customFormat="1" ht="10.5" customHeight="1" x14ac:dyDescent="0.2">
      <c r="A108" s="63" t="s">
        <v>147</v>
      </c>
      <c r="B108" s="63"/>
      <c r="C108" s="63" t="s">
        <v>263</v>
      </c>
      <c r="D108" s="63"/>
      <c r="E108" s="74">
        <v>9</v>
      </c>
      <c r="F108" s="63"/>
      <c r="G108" s="64">
        <v>9</v>
      </c>
    </row>
    <row r="109" spans="1:7" s="84" customFormat="1" ht="10.5" customHeight="1" x14ac:dyDescent="0.2">
      <c r="A109" s="63"/>
      <c r="B109" s="63"/>
      <c r="C109" s="63" t="s">
        <v>264</v>
      </c>
      <c r="D109" s="63"/>
      <c r="E109" s="74">
        <v>9</v>
      </c>
      <c r="F109" s="63"/>
      <c r="G109" s="64">
        <v>9</v>
      </c>
    </row>
    <row r="110" spans="1:7" s="84" customFormat="1" ht="10.5" customHeight="1" x14ac:dyDescent="0.2">
      <c r="A110" s="63"/>
      <c r="B110" s="63"/>
      <c r="C110" s="63" t="s">
        <v>265</v>
      </c>
      <c r="D110" s="63"/>
      <c r="E110" s="74">
        <v>9</v>
      </c>
      <c r="F110" s="63"/>
      <c r="G110" s="64">
        <v>9</v>
      </c>
    </row>
    <row r="111" spans="1:7" s="84" customFormat="1" ht="10.5" customHeight="1" x14ac:dyDescent="0.2">
      <c r="A111" s="63"/>
      <c r="B111" s="63"/>
      <c r="C111" s="63" t="s">
        <v>266</v>
      </c>
      <c r="D111" s="63"/>
      <c r="E111" s="74">
        <v>9</v>
      </c>
      <c r="F111" s="63"/>
      <c r="G111" s="64">
        <v>9</v>
      </c>
    </row>
    <row r="112" spans="1:7" s="84" customFormat="1" ht="10.5" customHeight="1" x14ac:dyDescent="0.2">
      <c r="A112" s="63"/>
      <c r="B112" s="63"/>
      <c r="C112" s="63" t="s">
        <v>267</v>
      </c>
      <c r="D112" s="63"/>
      <c r="E112" s="74">
        <v>9</v>
      </c>
      <c r="F112" s="63"/>
      <c r="G112" s="64">
        <v>9</v>
      </c>
    </row>
    <row r="113" spans="1:7" s="84" customFormat="1" ht="10.5" customHeight="1" x14ac:dyDescent="0.2">
      <c r="A113" s="63" t="s">
        <v>148</v>
      </c>
      <c r="B113" s="63"/>
      <c r="C113" s="63" t="s">
        <v>148</v>
      </c>
      <c r="D113" s="63"/>
      <c r="E113" s="74">
        <v>5</v>
      </c>
      <c r="F113" s="63"/>
      <c r="G113" s="64">
        <v>10</v>
      </c>
    </row>
    <row r="114" spans="1:7" s="84" customFormat="1" ht="10.5" customHeight="1" x14ac:dyDescent="0.2">
      <c r="A114" s="63" t="s">
        <v>149</v>
      </c>
      <c r="B114" s="63"/>
      <c r="C114" s="63" t="s">
        <v>148</v>
      </c>
      <c r="D114" s="63"/>
      <c r="E114" s="74">
        <v>5</v>
      </c>
      <c r="F114" s="63"/>
      <c r="G114" s="64">
        <v>10</v>
      </c>
    </row>
    <row r="115" spans="1:7" s="84" customFormat="1" ht="10.5" customHeight="1" x14ac:dyDescent="0.2">
      <c r="A115" s="63" t="s">
        <v>150</v>
      </c>
      <c r="B115" s="63"/>
      <c r="C115" s="63" t="s">
        <v>150</v>
      </c>
      <c r="D115" s="63"/>
      <c r="E115" s="74">
        <v>10</v>
      </c>
      <c r="F115" s="63"/>
      <c r="G115" s="64">
        <v>10</v>
      </c>
    </row>
    <row r="116" spans="1:7" s="84" customFormat="1" ht="10.5" customHeight="1" x14ac:dyDescent="0.2">
      <c r="A116" s="63" t="s">
        <v>268</v>
      </c>
      <c r="B116" s="63"/>
      <c r="C116" s="63" t="s">
        <v>269</v>
      </c>
      <c r="D116" s="63"/>
      <c r="E116" s="74">
        <v>8</v>
      </c>
      <c r="F116" s="63"/>
      <c r="G116" s="64">
        <v>8</v>
      </c>
    </row>
    <row r="117" spans="1:7" s="84" customFormat="1" ht="10.5" customHeight="1" x14ac:dyDescent="0.2">
      <c r="A117" s="63" t="s">
        <v>152</v>
      </c>
      <c r="B117" s="63"/>
      <c r="C117" s="63" t="s">
        <v>152</v>
      </c>
      <c r="D117" s="63"/>
      <c r="E117" s="74">
        <v>10</v>
      </c>
      <c r="F117" s="63"/>
      <c r="G117" s="64">
        <v>8</v>
      </c>
    </row>
    <row r="118" spans="1:7" s="84" customFormat="1" ht="10.5" customHeight="1" x14ac:dyDescent="0.2">
      <c r="A118" s="63" t="s">
        <v>153</v>
      </c>
      <c r="B118" s="63"/>
      <c r="C118" s="63" t="s">
        <v>153</v>
      </c>
      <c r="D118" s="63"/>
      <c r="E118" s="74">
        <v>8</v>
      </c>
      <c r="F118" s="63"/>
      <c r="G118" s="64">
        <v>10</v>
      </c>
    </row>
    <row r="119" spans="1:7" s="84" customFormat="1" ht="10.5" customHeight="1" x14ac:dyDescent="0.2">
      <c r="A119" s="63" t="s">
        <v>154</v>
      </c>
      <c r="B119" s="63"/>
      <c r="C119" s="63" t="s">
        <v>270</v>
      </c>
      <c r="D119" s="63"/>
      <c r="E119" s="74">
        <v>10</v>
      </c>
      <c r="F119" s="63"/>
      <c r="G119" s="64">
        <v>10</v>
      </c>
    </row>
    <row r="120" spans="1:7" s="84" customFormat="1" ht="10.5" customHeight="1" x14ac:dyDescent="0.2">
      <c r="A120" s="63"/>
      <c r="B120" s="63"/>
      <c r="C120" s="63" t="s">
        <v>271</v>
      </c>
      <c r="D120" s="63"/>
      <c r="E120" s="74">
        <v>10</v>
      </c>
      <c r="F120" s="63"/>
      <c r="G120" s="64">
        <v>10</v>
      </c>
    </row>
    <row r="121" spans="1:7" s="84" customFormat="1" ht="10.5" customHeight="1" x14ac:dyDescent="0.2">
      <c r="A121" s="63"/>
      <c r="B121" s="63"/>
      <c r="C121" s="63" t="s">
        <v>161</v>
      </c>
      <c r="D121" s="63"/>
      <c r="E121" s="74">
        <v>9</v>
      </c>
      <c r="F121" s="63"/>
      <c r="G121" s="64">
        <v>9</v>
      </c>
    </row>
    <row r="122" spans="1:7" s="84" customFormat="1" ht="10.5" customHeight="1" x14ac:dyDescent="0.2">
      <c r="A122" s="63" t="s">
        <v>272</v>
      </c>
      <c r="B122" s="63"/>
      <c r="C122" s="63" t="s">
        <v>155</v>
      </c>
      <c r="D122" s="63"/>
      <c r="E122" s="74">
        <v>8</v>
      </c>
      <c r="F122" s="63"/>
      <c r="G122" s="64">
        <v>10</v>
      </c>
    </row>
    <row r="123" spans="1:7" s="84" customFormat="1" ht="10.5" customHeight="1" x14ac:dyDescent="0.2">
      <c r="A123" s="63" t="s">
        <v>156</v>
      </c>
      <c r="B123" s="63"/>
      <c r="C123" s="63" t="s">
        <v>152</v>
      </c>
      <c r="D123" s="63"/>
      <c r="E123" s="74">
        <v>10</v>
      </c>
      <c r="F123" s="63"/>
      <c r="G123" s="64">
        <v>8</v>
      </c>
    </row>
    <row r="124" spans="1:7" s="84" customFormat="1" ht="10.5" customHeight="1" x14ac:dyDescent="0.2">
      <c r="A124" s="63" t="s">
        <v>157</v>
      </c>
      <c r="B124" s="63"/>
      <c r="C124" s="63" t="s">
        <v>157</v>
      </c>
      <c r="D124" s="63"/>
      <c r="E124" s="74">
        <v>10</v>
      </c>
      <c r="F124" s="63"/>
      <c r="G124" s="64">
        <v>10</v>
      </c>
    </row>
    <row r="125" spans="1:7" s="84" customFormat="1" ht="10.5" customHeight="1" x14ac:dyDescent="0.2">
      <c r="A125" s="63" t="s">
        <v>158</v>
      </c>
      <c r="B125" s="63"/>
      <c r="C125" s="63" t="s">
        <v>158</v>
      </c>
      <c r="D125" s="63"/>
      <c r="E125" s="74">
        <v>10</v>
      </c>
      <c r="F125" s="63"/>
      <c r="G125" s="64">
        <v>10</v>
      </c>
    </row>
    <row r="126" spans="1:7" s="84" customFormat="1" ht="10.5" customHeight="1" x14ac:dyDescent="0.2">
      <c r="A126" s="63" t="s">
        <v>160</v>
      </c>
      <c r="B126" s="63"/>
      <c r="C126" s="63" t="s">
        <v>139</v>
      </c>
      <c r="D126" s="63"/>
      <c r="E126" s="74">
        <v>8</v>
      </c>
      <c r="F126" s="63"/>
      <c r="G126" s="64">
        <v>10</v>
      </c>
    </row>
    <row r="127" spans="1:7" s="84" customFormat="1" ht="10.5" customHeight="1" x14ac:dyDescent="0.2">
      <c r="A127" s="63" t="s">
        <v>161</v>
      </c>
      <c r="B127" s="63"/>
      <c r="C127" s="63" t="s">
        <v>161</v>
      </c>
      <c r="D127" s="63"/>
      <c r="E127" s="74">
        <v>9</v>
      </c>
      <c r="F127" s="63"/>
      <c r="G127" s="64">
        <v>9</v>
      </c>
    </row>
    <row r="128" spans="1:7" s="84" customFormat="1" ht="10.5" customHeight="1" x14ac:dyDescent="0.2">
      <c r="A128" s="63" t="s">
        <v>162</v>
      </c>
      <c r="B128" s="63"/>
      <c r="C128" s="63" t="s">
        <v>162</v>
      </c>
      <c r="D128" s="63"/>
      <c r="E128" s="74">
        <v>5</v>
      </c>
      <c r="F128" s="63"/>
      <c r="G128" s="64">
        <v>10</v>
      </c>
    </row>
    <row r="129" spans="1:7" s="84" customFormat="1" ht="10.5" customHeight="1" x14ac:dyDescent="0.2">
      <c r="A129" s="63" t="s">
        <v>163</v>
      </c>
      <c r="B129" s="63"/>
      <c r="C129" s="63" t="s">
        <v>152</v>
      </c>
      <c r="D129" s="63"/>
      <c r="E129" s="74">
        <v>10</v>
      </c>
      <c r="F129" s="63"/>
      <c r="G129" s="64">
        <v>8</v>
      </c>
    </row>
    <row r="130" spans="1:7" s="84" customFormat="1" ht="10.5" customHeight="1" x14ac:dyDescent="0.2">
      <c r="A130" s="63"/>
      <c r="B130" s="63"/>
      <c r="C130" s="63"/>
      <c r="D130" s="63"/>
      <c r="E130" s="74"/>
      <c r="F130" s="63"/>
      <c r="G130" s="64"/>
    </row>
    <row r="131" spans="1:7" ht="10.5" customHeight="1" x14ac:dyDescent="0.25">
      <c r="A131" s="61" t="s">
        <v>164</v>
      </c>
      <c r="B131" s="61"/>
      <c r="C131" s="61"/>
      <c r="D131" s="61"/>
      <c r="E131" s="74"/>
      <c r="F131" s="63"/>
      <c r="G131" s="64"/>
    </row>
    <row r="132" spans="1:7" s="84" customFormat="1" ht="10.5" customHeight="1" x14ac:dyDescent="0.2">
      <c r="A132" s="63" t="s">
        <v>165</v>
      </c>
      <c r="B132" s="63"/>
      <c r="C132" s="63" t="s">
        <v>275</v>
      </c>
      <c r="D132" s="63"/>
      <c r="E132" s="74">
        <v>8</v>
      </c>
      <c r="F132" s="63"/>
      <c r="G132" s="64">
        <v>8</v>
      </c>
    </row>
    <row r="133" spans="1:7" s="84" customFormat="1" ht="10.5" customHeight="1" x14ac:dyDescent="0.2">
      <c r="A133" s="63" t="s">
        <v>166</v>
      </c>
      <c r="B133" s="63"/>
      <c r="C133" s="63" t="s">
        <v>276</v>
      </c>
      <c r="D133" s="63"/>
      <c r="E133" s="74">
        <v>10</v>
      </c>
      <c r="F133" s="63"/>
      <c r="G133" s="64">
        <v>10</v>
      </c>
    </row>
    <row r="134" spans="1:7" s="84" customFormat="1" ht="10.5" customHeight="1" x14ac:dyDescent="0.2">
      <c r="A134" s="63"/>
      <c r="B134" s="63"/>
      <c r="C134" s="63" t="s">
        <v>277</v>
      </c>
      <c r="D134" s="63"/>
      <c r="E134" s="74">
        <v>10</v>
      </c>
      <c r="F134" s="63"/>
      <c r="G134" s="64">
        <v>10</v>
      </c>
    </row>
    <row r="135" spans="1:7" s="84" customFormat="1" ht="10.5" customHeight="1" x14ac:dyDescent="0.2">
      <c r="A135" s="63"/>
      <c r="B135" s="63"/>
      <c r="C135" s="63" t="s">
        <v>278</v>
      </c>
      <c r="D135" s="63"/>
      <c r="E135" s="74">
        <v>10</v>
      </c>
      <c r="F135" s="63"/>
      <c r="G135" s="64">
        <v>10</v>
      </c>
    </row>
    <row r="136" spans="1:7" s="84" customFormat="1" ht="10.5" customHeight="1" x14ac:dyDescent="0.2">
      <c r="A136" s="63" t="s">
        <v>279</v>
      </c>
      <c r="B136" s="63"/>
      <c r="C136" s="63" t="s">
        <v>280</v>
      </c>
      <c r="D136" s="63"/>
      <c r="E136" s="74">
        <v>10</v>
      </c>
      <c r="F136" s="63"/>
      <c r="G136" s="64">
        <v>10</v>
      </c>
    </row>
    <row r="137" spans="1:7" ht="10.5" customHeight="1" x14ac:dyDescent="0.25">
      <c r="A137" s="63" t="s">
        <v>168</v>
      </c>
      <c r="B137" s="63"/>
      <c r="C137" s="63" t="s">
        <v>275</v>
      </c>
      <c r="D137" s="63"/>
      <c r="E137" s="74">
        <v>8</v>
      </c>
      <c r="F137" s="63"/>
      <c r="G137" s="64">
        <v>8</v>
      </c>
    </row>
    <row r="138" spans="1:7" ht="10.5" customHeight="1" x14ac:dyDescent="0.25">
      <c r="A138" s="63" t="s">
        <v>169</v>
      </c>
      <c r="B138" s="63"/>
      <c r="C138" s="63" t="s">
        <v>275</v>
      </c>
      <c r="D138" s="63"/>
      <c r="E138" s="74">
        <v>8</v>
      </c>
      <c r="F138" s="63"/>
      <c r="G138" s="64">
        <v>8</v>
      </c>
    </row>
    <row r="139" spans="1:7" ht="10.5" customHeight="1" x14ac:dyDescent="0.25">
      <c r="A139" s="63" t="s">
        <v>170</v>
      </c>
      <c r="B139" s="63"/>
      <c r="C139" s="63" t="s">
        <v>275</v>
      </c>
      <c r="D139" s="63"/>
      <c r="E139" s="74">
        <v>8</v>
      </c>
      <c r="F139" s="63"/>
      <c r="G139" s="64">
        <v>8</v>
      </c>
    </row>
    <row r="140" spans="1:7" ht="10.5" customHeight="1" x14ac:dyDescent="0.25">
      <c r="A140" s="63" t="s">
        <v>171</v>
      </c>
      <c r="B140" s="63"/>
      <c r="C140" s="63" t="s">
        <v>275</v>
      </c>
      <c r="D140" s="63"/>
      <c r="E140" s="74">
        <v>8</v>
      </c>
      <c r="F140" s="63"/>
      <c r="G140" s="64">
        <v>8</v>
      </c>
    </row>
    <row r="141" spans="1:7" ht="10.5" customHeight="1" x14ac:dyDescent="0.25">
      <c r="A141" s="63" t="s">
        <v>172</v>
      </c>
      <c r="B141" s="63"/>
      <c r="C141" s="63" t="s">
        <v>172</v>
      </c>
      <c r="D141" s="63"/>
      <c r="E141" s="74">
        <v>10</v>
      </c>
      <c r="F141" s="63"/>
      <c r="G141" s="64">
        <v>10</v>
      </c>
    </row>
    <row r="142" spans="1:7" ht="10.5" customHeight="1" x14ac:dyDescent="0.25">
      <c r="A142" s="63" t="s">
        <v>173</v>
      </c>
      <c r="B142" s="63"/>
      <c r="C142" s="63" t="s">
        <v>275</v>
      </c>
      <c r="D142" s="63"/>
      <c r="E142" s="74">
        <v>8</v>
      </c>
      <c r="F142" s="63"/>
      <c r="G142" s="64">
        <v>8</v>
      </c>
    </row>
    <row r="143" spans="1:7" ht="10.5" customHeight="1" x14ac:dyDescent="0.25">
      <c r="A143" s="63" t="s">
        <v>174</v>
      </c>
      <c r="B143" s="63"/>
      <c r="C143" s="63" t="s">
        <v>172</v>
      </c>
      <c r="D143" s="63"/>
      <c r="E143" s="74">
        <v>10</v>
      </c>
      <c r="F143" s="63"/>
      <c r="G143" s="64">
        <v>10</v>
      </c>
    </row>
    <row r="144" spans="1:7" ht="10.5" customHeight="1" x14ac:dyDescent="0.25">
      <c r="A144" s="63" t="s">
        <v>175</v>
      </c>
      <c r="B144" s="63"/>
      <c r="C144" s="63" t="s">
        <v>275</v>
      </c>
      <c r="D144" s="63"/>
      <c r="E144" s="74">
        <v>8</v>
      </c>
      <c r="F144" s="63"/>
      <c r="G144" s="64">
        <v>8</v>
      </c>
    </row>
    <row r="145" spans="1:7" ht="10.5" customHeight="1" x14ac:dyDescent="0.25">
      <c r="A145" s="63" t="s">
        <v>176</v>
      </c>
      <c r="B145" s="63"/>
      <c r="C145" s="63" t="s">
        <v>281</v>
      </c>
      <c r="D145" s="63"/>
      <c r="E145" s="74">
        <v>10</v>
      </c>
      <c r="F145" s="63"/>
      <c r="G145" s="64">
        <v>10</v>
      </c>
    </row>
    <row r="146" spans="1:7" ht="10.5" customHeight="1" x14ac:dyDescent="0.25">
      <c r="A146" s="63" t="s">
        <v>177</v>
      </c>
      <c r="B146" s="63"/>
      <c r="C146" s="63" t="s">
        <v>275</v>
      </c>
      <c r="D146" s="63"/>
      <c r="E146" s="74">
        <v>8</v>
      </c>
      <c r="F146" s="63"/>
      <c r="G146" s="64">
        <v>8</v>
      </c>
    </row>
    <row r="147" spans="1:7" ht="10.5" customHeight="1" x14ac:dyDescent="0.25">
      <c r="A147" s="63" t="s">
        <v>178</v>
      </c>
      <c r="B147" s="63"/>
      <c r="C147" s="63" t="s">
        <v>275</v>
      </c>
      <c r="D147" s="63"/>
      <c r="E147" s="74">
        <v>8</v>
      </c>
      <c r="F147" s="63"/>
      <c r="G147" s="64">
        <v>8</v>
      </c>
    </row>
    <row r="148" spans="1:7" s="61" customFormat="1" ht="10.5" customHeight="1" x14ac:dyDescent="0.25">
      <c r="A148" s="63" t="s">
        <v>179</v>
      </c>
      <c r="B148" s="63"/>
      <c r="C148" s="63" t="s">
        <v>275</v>
      </c>
      <c r="D148" s="63"/>
      <c r="E148" s="74">
        <v>8</v>
      </c>
      <c r="F148" s="63"/>
      <c r="G148" s="64">
        <v>8</v>
      </c>
    </row>
    <row r="149" spans="1:7" ht="10.5" customHeight="1" x14ac:dyDescent="0.25">
      <c r="A149" s="63" t="s">
        <v>316</v>
      </c>
      <c r="B149" s="63"/>
      <c r="C149" s="63" t="s">
        <v>275</v>
      </c>
      <c r="D149" s="63"/>
      <c r="E149" s="74">
        <v>8</v>
      </c>
      <c r="F149" s="63"/>
      <c r="G149" s="64">
        <v>8</v>
      </c>
    </row>
    <row r="150" spans="1:7" ht="10.5" customHeight="1" x14ac:dyDescent="0.25">
      <c r="A150" s="63" t="s">
        <v>181</v>
      </c>
      <c r="B150" s="63"/>
      <c r="C150" s="63" t="s">
        <v>275</v>
      </c>
      <c r="D150" s="63"/>
      <c r="E150" s="74">
        <v>8</v>
      </c>
      <c r="F150" s="63"/>
      <c r="G150" s="64">
        <v>8</v>
      </c>
    </row>
    <row r="151" spans="1:7" ht="10.5" customHeight="1" x14ac:dyDescent="0.25">
      <c r="A151" s="63"/>
      <c r="B151" s="63"/>
      <c r="C151" s="85"/>
      <c r="D151" s="85"/>
      <c r="E151" s="74"/>
      <c r="F151" s="63"/>
      <c r="G151" s="64"/>
    </row>
    <row r="152" spans="1:7" ht="10.5" customHeight="1" x14ac:dyDescent="0.25">
      <c r="A152" s="61" t="s">
        <v>282</v>
      </c>
      <c r="B152" s="61"/>
      <c r="C152" s="61"/>
      <c r="D152" s="61"/>
      <c r="E152" s="74"/>
      <c r="F152" s="63"/>
      <c r="G152" s="64"/>
    </row>
    <row r="153" spans="1:7" ht="10.5" customHeight="1" x14ac:dyDescent="0.25">
      <c r="A153" s="63" t="s">
        <v>184</v>
      </c>
      <c r="B153" s="63"/>
      <c r="C153" s="63" t="s">
        <v>184</v>
      </c>
      <c r="D153" s="63"/>
      <c r="E153" s="74">
        <v>10</v>
      </c>
      <c r="F153" s="63"/>
      <c r="G153" s="64">
        <v>10</v>
      </c>
    </row>
    <row r="154" spans="1:7" ht="10.5" customHeight="1" x14ac:dyDescent="0.25">
      <c r="A154" s="63"/>
      <c r="B154" s="63"/>
      <c r="C154" s="63" t="s">
        <v>195</v>
      </c>
      <c r="D154" s="63"/>
      <c r="E154" s="74">
        <v>8</v>
      </c>
      <c r="F154" s="63"/>
      <c r="G154" s="64">
        <v>8</v>
      </c>
    </row>
    <row r="155" spans="1:7" s="84" customFormat="1" ht="10.5" customHeight="1" x14ac:dyDescent="0.2">
      <c r="A155" s="63" t="s">
        <v>185</v>
      </c>
      <c r="B155" s="63"/>
      <c r="C155" s="63" t="s">
        <v>189</v>
      </c>
      <c r="D155" s="63"/>
      <c r="E155" s="74">
        <v>10</v>
      </c>
      <c r="F155" s="63"/>
      <c r="G155" s="64">
        <v>10</v>
      </c>
    </row>
    <row r="156" spans="1:7" s="84" customFormat="1" ht="10.5" customHeight="1" x14ac:dyDescent="0.2">
      <c r="A156" s="63"/>
      <c r="B156" s="63"/>
      <c r="C156" s="63" t="s">
        <v>191</v>
      </c>
      <c r="D156" s="63"/>
      <c r="E156" s="74">
        <v>10</v>
      </c>
      <c r="F156" s="63"/>
      <c r="G156" s="64">
        <v>10</v>
      </c>
    </row>
    <row r="157" spans="1:7" s="84" customFormat="1" ht="10.5" customHeight="1" x14ac:dyDescent="0.2">
      <c r="A157" s="63" t="s">
        <v>186</v>
      </c>
      <c r="B157" s="63"/>
      <c r="C157" s="63" t="s">
        <v>186</v>
      </c>
      <c r="D157" s="63"/>
      <c r="E157" s="74">
        <v>8</v>
      </c>
      <c r="F157" s="63"/>
      <c r="G157" s="64">
        <v>10</v>
      </c>
    </row>
    <row r="158" spans="1:7" s="84" customFormat="1" ht="10.5" customHeight="1" x14ac:dyDescent="0.2">
      <c r="A158" s="63"/>
      <c r="B158" s="63"/>
      <c r="C158" s="63" t="s">
        <v>196</v>
      </c>
      <c r="D158" s="63"/>
      <c r="E158" s="74">
        <v>10</v>
      </c>
      <c r="F158" s="63"/>
      <c r="G158" s="64">
        <v>10</v>
      </c>
    </row>
    <row r="159" spans="1:7" s="84" customFormat="1" ht="10.5" customHeight="1" x14ac:dyDescent="0.2">
      <c r="A159" s="63" t="s">
        <v>187</v>
      </c>
      <c r="B159" s="63"/>
      <c r="C159" s="63" t="s">
        <v>283</v>
      </c>
      <c r="D159" s="63"/>
      <c r="E159" s="74">
        <v>9</v>
      </c>
      <c r="F159" s="63"/>
      <c r="G159" s="64">
        <v>9</v>
      </c>
    </row>
    <row r="160" spans="1:7" s="84" customFormat="1" ht="10.5" customHeight="1" x14ac:dyDescent="0.2">
      <c r="A160" s="63" t="s">
        <v>188</v>
      </c>
      <c r="B160" s="63"/>
      <c r="C160" s="63" t="s">
        <v>188</v>
      </c>
      <c r="D160" s="63"/>
      <c r="E160" s="74">
        <v>10</v>
      </c>
      <c r="F160" s="63"/>
      <c r="G160" s="64">
        <v>10</v>
      </c>
    </row>
    <row r="161" spans="1:7" s="84" customFormat="1" ht="10.5" customHeight="1" x14ac:dyDescent="0.2">
      <c r="A161" s="63"/>
      <c r="B161" s="63"/>
      <c r="C161" s="63" t="s">
        <v>192</v>
      </c>
      <c r="D161" s="63"/>
      <c r="E161" s="74">
        <v>10</v>
      </c>
      <c r="F161" s="63"/>
      <c r="G161" s="64">
        <v>10</v>
      </c>
    </row>
    <row r="162" spans="1:7" s="84" customFormat="1" ht="10.5" customHeight="1" x14ac:dyDescent="0.2">
      <c r="A162" s="63" t="s">
        <v>189</v>
      </c>
      <c r="B162" s="63"/>
      <c r="C162" s="63" t="s">
        <v>189</v>
      </c>
      <c r="D162" s="63"/>
      <c r="E162" s="74">
        <v>10</v>
      </c>
      <c r="F162" s="63"/>
      <c r="G162" s="64">
        <v>10</v>
      </c>
    </row>
    <row r="163" spans="1:7" s="84" customFormat="1" ht="10.5" customHeight="1" x14ac:dyDescent="0.2">
      <c r="A163" s="63" t="s">
        <v>190</v>
      </c>
      <c r="B163" s="63"/>
      <c r="C163" s="63" t="s">
        <v>190</v>
      </c>
      <c r="D163" s="63"/>
      <c r="E163" s="74">
        <v>10</v>
      </c>
      <c r="F163" s="63"/>
      <c r="G163" s="64">
        <v>10</v>
      </c>
    </row>
    <row r="164" spans="1:7" s="84" customFormat="1" ht="10.5" customHeight="1" x14ac:dyDescent="0.2">
      <c r="A164" s="63" t="s">
        <v>191</v>
      </c>
      <c r="B164" s="63"/>
      <c r="C164" s="63" t="s">
        <v>284</v>
      </c>
      <c r="D164" s="63"/>
      <c r="E164" s="74">
        <v>10</v>
      </c>
      <c r="F164" s="63"/>
      <c r="G164" s="64">
        <v>10</v>
      </c>
    </row>
    <row r="165" spans="1:7" s="84" customFormat="1" ht="10.5" customHeight="1" x14ac:dyDescent="0.2">
      <c r="A165" s="63" t="s">
        <v>193</v>
      </c>
      <c r="B165" s="63"/>
      <c r="C165" s="63" t="s">
        <v>193</v>
      </c>
      <c r="D165" s="63"/>
      <c r="E165" s="74">
        <v>10</v>
      </c>
      <c r="F165" s="63"/>
      <c r="G165" s="64">
        <v>10</v>
      </c>
    </row>
    <row r="166" spans="1:7" s="84" customFormat="1" ht="10.5" customHeight="1" x14ac:dyDescent="0.2">
      <c r="A166" s="63" t="s">
        <v>194</v>
      </c>
      <c r="B166" s="63"/>
      <c r="C166" s="63" t="s">
        <v>285</v>
      </c>
      <c r="D166" s="63"/>
      <c r="E166" s="74">
        <v>10</v>
      </c>
      <c r="F166" s="63"/>
      <c r="G166" s="64">
        <v>10</v>
      </c>
    </row>
    <row r="167" spans="1:7" s="84" customFormat="1" ht="10.5" customHeight="1" x14ac:dyDescent="0.2">
      <c r="A167" s="63"/>
      <c r="B167" s="63"/>
      <c r="C167" s="63" t="s">
        <v>284</v>
      </c>
      <c r="D167" s="63"/>
      <c r="E167" s="74">
        <v>10</v>
      </c>
      <c r="F167" s="63"/>
      <c r="G167" s="64">
        <v>10</v>
      </c>
    </row>
    <row r="168" spans="1:7" s="84" customFormat="1" ht="10.5" customHeight="1" x14ac:dyDescent="0.2">
      <c r="A168" s="63"/>
      <c r="B168" s="63"/>
      <c r="C168" s="63" t="s">
        <v>194</v>
      </c>
      <c r="D168" s="63"/>
      <c r="E168" s="74">
        <v>10</v>
      </c>
      <c r="F168" s="63"/>
      <c r="G168" s="64">
        <v>10</v>
      </c>
    </row>
    <row r="169" spans="1:7" s="84" customFormat="1" ht="10.5" customHeight="1" x14ac:dyDescent="0.2">
      <c r="A169" s="63" t="s">
        <v>286</v>
      </c>
      <c r="B169" s="63"/>
      <c r="C169" s="63" t="s">
        <v>192</v>
      </c>
      <c r="D169" s="63"/>
      <c r="E169" s="74">
        <v>10</v>
      </c>
      <c r="F169" s="63"/>
      <c r="G169" s="64">
        <v>10</v>
      </c>
    </row>
    <row r="170" spans="1:7" s="84" customFormat="1" ht="10.5" customHeight="1" x14ac:dyDescent="0.2">
      <c r="A170" s="63"/>
      <c r="B170" s="63"/>
      <c r="C170" s="63" t="s">
        <v>195</v>
      </c>
      <c r="D170" s="63"/>
      <c r="E170" s="74">
        <v>8</v>
      </c>
      <c r="F170" s="63"/>
      <c r="G170" s="64">
        <v>8</v>
      </c>
    </row>
    <row r="171" spans="1:7" s="84" customFormat="1" ht="10.5" customHeight="1" x14ac:dyDescent="0.2">
      <c r="A171" s="63"/>
      <c r="B171" s="63"/>
      <c r="C171" s="63" t="s">
        <v>196</v>
      </c>
      <c r="D171" s="63"/>
      <c r="E171" s="74">
        <v>10</v>
      </c>
      <c r="F171" s="63"/>
      <c r="G171" s="64">
        <v>10</v>
      </c>
    </row>
    <row r="172" spans="1:7" s="84" customFormat="1" ht="10.5" customHeight="1" x14ac:dyDescent="0.2">
      <c r="A172" s="63" t="s">
        <v>196</v>
      </c>
      <c r="B172" s="63"/>
      <c r="C172" s="63" t="s">
        <v>183</v>
      </c>
      <c r="D172" s="63"/>
      <c r="E172" s="74">
        <v>10</v>
      </c>
      <c r="F172" s="63"/>
      <c r="G172" s="64">
        <v>10</v>
      </c>
    </row>
    <row r="173" spans="1:7" s="84" customFormat="1" ht="10.5" customHeight="1" x14ac:dyDescent="0.2">
      <c r="A173" s="63"/>
      <c r="B173" s="63"/>
      <c r="C173" s="63" t="s">
        <v>188</v>
      </c>
      <c r="D173" s="63"/>
      <c r="E173" s="74">
        <v>10</v>
      </c>
      <c r="F173" s="63"/>
      <c r="G173" s="64">
        <v>10</v>
      </c>
    </row>
    <row r="174" spans="1:7" s="84" customFormat="1" ht="10.5" customHeight="1" x14ac:dyDescent="0.2">
      <c r="A174" s="63"/>
      <c r="B174" s="63"/>
      <c r="C174" s="63" t="s">
        <v>192</v>
      </c>
      <c r="D174" s="63"/>
      <c r="E174" s="74">
        <v>10</v>
      </c>
      <c r="F174" s="63"/>
      <c r="G174" s="64">
        <v>10</v>
      </c>
    </row>
    <row r="175" spans="1:7" s="84" customFormat="1" ht="10.5" customHeight="1" x14ac:dyDescent="0.2">
      <c r="A175" s="63"/>
      <c r="B175" s="63"/>
      <c r="C175" s="63" t="s">
        <v>195</v>
      </c>
      <c r="D175" s="63"/>
      <c r="E175" s="74">
        <v>8</v>
      </c>
      <c r="F175" s="63"/>
      <c r="G175" s="64">
        <v>8</v>
      </c>
    </row>
    <row r="176" spans="1:7" s="84" customFormat="1" ht="10.5" customHeight="1" x14ac:dyDescent="0.2">
      <c r="A176" s="63"/>
      <c r="B176" s="63"/>
      <c r="C176" s="63" t="s">
        <v>196</v>
      </c>
      <c r="D176" s="63"/>
      <c r="E176" s="74">
        <v>10</v>
      </c>
      <c r="F176" s="63"/>
      <c r="G176" s="64">
        <v>10</v>
      </c>
    </row>
    <row r="177" spans="1:7" s="84" customFormat="1" ht="10.5" customHeight="1" x14ac:dyDescent="0.2">
      <c r="A177" s="63"/>
      <c r="B177" s="63"/>
      <c r="C177" s="63" t="s">
        <v>198</v>
      </c>
      <c r="D177" s="63"/>
      <c r="E177" s="74">
        <v>10</v>
      </c>
      <c r="F177" s="63"/>
      <c r="G177" s="64">
        <v>10</v>
      </c>
    </row>
    <row r="178" spans="1:7" s="84" customFormat="1" ht="10.5" customHeight="1" x14ac:dyDescent="0.2">
      <c r="A178" s="63" t="s">
        <v>197</v>
      </c>
      <c r="B178" s="63"/>
      <c r="C178" s="63" t="s">
        <v>283</v>
      </c>
      <c r="D178" s="63"/>
      <c r="E178" s="74">
        <v>9</v>
      </c>
      <c r="F178" s="63"/>
      <c r="G178" s="64">
        <v>9</v>
      </c>
    </row>
    <row r="179" spans="1:7" s="84" customFormat="1" ht="10.5" customHeight="1" x14ac:dyDescent="0.2">
      <c r="A179" s="63" t="s">
        <v>198</v>
      </c>
      <c r="B179" s="63"/>
      <c r="C179" s="63" t="s">
        <v>198</v>
      </c>
      <c r="D179" s="63"/>
      <c r="E179" s="74">
        <v>10</v>
      </c>
      <c r="F179" s="63"/>
      <c r="G179" s="64">
        <v>10</v>
      </c>
    </row>
    <row r="180" spans="1:7" s="84" customFormat="1" ht="10.5" customHeight="1" x14ac:dyDescent="0.2">
      <c r="A180" s="63" t="s">
        <v>199</v>
      </c>
      <c r="B180" s="63"/>
      <c r="C180" s="63" t="s">
        <v>199</v>
      </c>
      <c r="D180" s="63"/>
      <c r="E180" s="74">
        <v>10</v>
      </c>
      <c r="F180" s="63"/>
      <c r="G180" s="64">
        <v>10</v>
      </c>
    </row>
    <row r="181" spans="1:7" s="84" customFormat="1" ht="10.5" customHeight="1" x14ac:dyDescent="0.2">
      <c r="A181" s="63"/>
      <c r="B181" s="63"/>
      <c r="C181" s="63"/>
      <c r="D181" s="63"/>
      <c r="E181" s="74"/>
      <c r="F181" s="63"/>
      <c r="G181" s="64"/>
    </row>
    <row r="182" spans="1:7" ht="10.5" customHeight="1" x14ac:dyDescent="0.25">
      <c r="A182" s="61" t="s">
        <v>200</v>
      </c>
      <c r="B182" s="61"/>
      <c r="C182" s="61"/>
      <c r="D182" s="61"/>
      <c r="E182" s="74"/>
      <c r="F182" s="63"/>
      <c r="G182" s="64"/>
    </row>
    <row r="183" spans="1:7" s="84" customFormat="1" ht="10.5" customHeight="1" x14ac:dyDescent="0.2">
      <c r="A183" s="63" t="s">
        <v>201</v>
      </c>
      <c r="B183" s="63"/>
      <c r="C183" s="63" t="s">
        <v>201</v>
      </c>
      <c r="D183" s="63"/>
      <c r="E183" s="74">
        <v>8</v>
      </c>
      <c r="F183" s="63"/>
      <c r="G183" s="64">
        <v>8</v>
      </c>
    </row>
    <row r="184" spans="1:7" s="84" customFormat="1" ht="10.5" customHeight="1" x14ac:dyDescent="0.2">
      <c r="A184" s="63" t="s">
        <v>202</v>
      </c>
      <c r="B184" s="63"/>
      <c r="C184" s="63" t="s">
        <v>201</v>
      </c>
      <c r="D184" s="63"/>
      <c r="E184" s="74">
        <v>8</v>
      </c>
      <c r="F184" s="63"/>
      <c r="G184" s="64">
        <v>8</v>
      </c>
    </row>
    <row r="185" spans="1:7" s="84" customFormat="1" ht="10.5" customHeight="1" x14ac:dyDescent="0.2">
      <c r="A185" s="63" t="s">
        <v>203</v>
      </c>
      <c r="B185" s="63"/>
      <c r="C185" s="63" t="s">
        <v>203</v>
      </c>
      <c r="D185" s="63"/>
      <c r="E185" s="74">
        <v>6</v>
      </c>
      <c r="F185" s="63"/>
      <c r="G185" s="64">
        <v>10</v>
      </c>
    </row>
    <row r="186" spans="1:7" s="84" customFormat="1" ht="10.5" customHeight="1" x14ac:dyDescent="0.2">
      <c r="A186" s="63" t="s">
        <v>204</v>
      </c>
      <c r="B186" s="63"/>
      <c r="C186" s="63" t="s">
        <v>287</v>
      </c>
      <c r="D186" s="63"/>
      <c r="E186" s="74">
        <v>10</v>
      </c>
      <c r="F186" s="63"/>
      <c r="G186" s="64">
        <v>10</v>
      </c>
    </row>
    <row r="187" spans="1:7" s="84" customFormat="1" ht="10.5" customHeight="1" x14ac:dyDescent="0.2">
      <c r="A187" s="63" t="s">
        <v>205</v>
      </c>
      <c r="B187" s="63"/>
      <c r="C187" s="63" t="s">
        <v>201</v>
      </c>
      <c r="D187" s="63"/>
      <c r="E187" s="74">
        <v>8</v>
      </c>
      <c r="F187" s="63"/>
      <c r="G187" s="64">
        <v>8</v>
      </c>
    </row>
    <row r="188" spans="1:7" s="84" customFormat="1" ht="9" customHeight="1" x14ac:dyDescent="0.2">
      <c r="A188" s="63" t="s">
        <v>206</v>
      </c>
      <c r="B188" s="63"/>
      <c r="C188" s="63" t="s">
        <v>206</v>
      </c>
      <c r="D188" s="63"/>
      <c r="E188" s="74">
        <v>10</v>
      </c>
      <c r="F188" s="63"/>
      <c r="G188" s="64">
        <v>10</v>
      </c>
    </row>
    <row r="189" spans="1:7" s="86" customFormat="1" ht="10.5" customHeight="1" x14ac:dyDescent="0.2">
      <c r="A189" s="63" t="s">
        <v>288</v>
      </c>
      <c r="B189" s="63"/>
      <c r="C189" s="63" t="s">
        <v>207</v>
      </c>
      <c r="D189" s="63"/>
      <c r="E189" s="74">
        <v>10</v>
      </c>
      <c r="F189" s="63"/>
      <c r="G189" s="64">
        <v>10</v>
      </c>
    </row>
    <row r="190" spans="1:7" s="84" customFormat="1" ht="10.5" customHeight="1" x14ac:dyDescent="0.2">
      <c r="A190" s="63" t="s">
        <v>208</v>
      </c>
      <c r="B190" s="63"/>
      <c r="C190" s="63" t="s">
        <v>208</v>
      </c>
      <c r="D190" s="63"/>
      <c r="E190" s="74">
        <v>9</v>
      </c>
      <c r="F190" s="63"/>
      <c r="G190" s="64">
        <v>9</v>
      </c>
    </row>
    <row r="191" spans="1:7" s="84" customFormat="1" ht="10.5" customHeight="1" x14ac:dyDescent="0.2">
      <c r="A191" s="63" t="s">
        <v>209</v>
      </c>
      <c r="B191" s="63"/>
      <c r="C191" s="63" t="s">
        <v>242</v>
      </c>
      <c r="D191" s="63"/>
      <c r="E191" s="74">
        <v>10</v>
      </c>
      <c r="F191" s="63"/>
      <c r="G191" s="64">
        <v>10</v>
      </c>
    </row>
    <row r="192" spans="1:7" s="84" customFormat="1" ht="9" customHeight="1" x14ac:dyDescent="0.2">
      <c r="A192" s="63"/>
      <c r="B192" s="63"/>
      <c r="C192" s="63"/>
      <c r="D192" s="63"/>
      <c r="E192" s="74"/>
      <c r="F192" s="63"/>
      <c r="G192" s="74"/>
    </row>
    <row r="193" spans="1:7" ht="10.5" customHeight="1" x14ac:dyDescent="0.25">
      <c r="A193" s="75" t="s">
        <v>289</v>
      </c>
      <c r="B193" s="61"/>
      <c r="E193" s="61"/>
      <c r="F193" s="61"/>
      <c r="G193" s="61"/>
    </row>
    <row r="194" spans="1:7" ht="10.5" customHeight="1" x14ac:dyDescent="0.25">
      <c r="A194" s="75" t="s">
        <v>317</v>
      </c>
      <c r="B194" s="63"/>
      <c r="E194" s="63"/>
      <c r="F194" s="63"/>
      <c r="G194" s="63"/>
    </row>
    <row r="195" spans="1:7" ht="10.5" customHeight="1" x14ac:dyDescent="0.25">
      <c r="A195" s="63"/>
      <c r="B195" s="63"/>
      <c r="C195" s="63"/>
      <c r="D195" s="63"/>
      <c r="E195" s="63"/>
      <c r="F195" s="63"/>
      <c r="G195" s="63"/>
    </row>
    <row r="196" spans="1:7" ht="10.5" customHeight="1" x14ac:dyDescent="0.25">
      <c r="A196" s="63"/>
      <c r="B196" s="63"/>
      <c r="C196" s="63"/>
      <c r="D196" s="63"/>
      <c r="E196" s="63"/>
      <c r="F196" s="63"/>
      <c r="G196" s="63"/>
    </row>
    <row r="197" spans="1:7" s="61" customFormat="1" ht="10.5" customHeight="1" x14ac:dyDescent="0.25">
      <c r="A197" s="63"/>
      <c r="B197" s="63"/>
      <c r="C197" s="63"/>
      <c r="D197" s="63"/>
      <c r="E197" s="63"/>
      <c r="F197" s="63"/>
      <c r="G197" s="63"/>
    </row>
    <row r="198" spans="1:7" s="61" customFormat="1" ht="10.5" customHeight="1" x14ac:dyDescent="0.25"/>
    <row r="199" spans="1:7" ht="10.5" customHeight="1" x14ac:dyDescent="0.25">
      <c r="A199" s="61"/>
      <c r="B199" s="61"/>
      <c r="C199" s="61"/>
      <c r="D199" s="61"/>
      <c r="E199" s="61"/>
      <c r="F199" s="61"/>
      <c r="G199" s="61"/>
    </row>
    <row r="200" spans="1:7" ht="10.5" customHeight="1" x14ac:dyDescent="0.25">
      <c r="A200" s="63"/>
      <c r="B200" s="63"/>
      <c r="C200" s="63"/>
      <c r="D200" s="63"/>
      <c r="E200" s="63"/>
      <c r="F200" s="63"/>
      <c r="G200" s="63"/>
    </row>
    <row r="201" spans="1:7" ht="10.5" customHeight="1" x14ac:dyDescent="0.25">
      <c r="A201" s="63"/>
      <c r="B201" s="63"/>
      <c r="C201" s="63"/>
      <c r="D201" s="63"/>
      <c r="E201" s="63"/>
      <c r="F201" s="63"/>
      <c r="G201" s="63"/>
    </row>
    <row r="202" spans="1:7" ht="10.5" customHeight="1" x14ac:dyDescent="0.25">
      <c r="A202" s="63"/>
      <c r="B202" s="63"/>
      <c r="C202" s="63"/>
      <c r="D202" s="63"/>
      <c r="E202" s="63"/>
      <c r="F202" s="63"/>
      <c r="G202" s="63"/>
    </row>
    <row r="203" spans="1:7" ht="10.5" customHeight="1" x14ac:dyDescent="0.25">
      <c r="A203" s="63"/>
      <c r="B203" s="63"/>
      <c r="C203" s="63"/>
      <c r="D203" s="63"/>
      <c r="E203" s="63"/>
      <c r="F203" s="63"/>
      <c r="G203" s="63"/>
    </row>
    <row r="204" spans="1:7" ht="10.5" customHeight="1" x14ac:dyDescent="0.25">
      <c r="A204" s="63"/>
      <c r="B204" s="63"/>
      <c r="C204" s="63"/>
      <c r="D204" s="63"/>
      <c r="E204" s="63"/>
      <c r="F204" s="63"/>
      <c r="G204" s="63"/>
    </row>
    <row r="205" spans="1:7" ht="10.5" customHeight="1" x14ac:dyDescent="0.25">
      <c r="A205" s="63"/>
      <c r="B205" s="63"/>
      <c r="C205" s="63"/>
      <c r="D205" s="63"/>
      <c r="E205" s="63"/>
      <c r="F205" s="63"/>
      <c r="G205" s="63"/>
    </row>
    <row r="206" spans="1:7" ht="10.5" customHeight="1" x14ac:dyDescent="0.25">
      <c r="A206" s="63"/>
      <c r="B206" s="63"/>
      <c r="C206" s="63"/>
      <c r="D206" s="63"/>
      <c r="E206" s="63"/>
      <c r="F206" s="63"/>
      <c r="G206" s="63"/>
    </row>
    <row r="207" spans="1:7" ht="10.5" customHeight="1" x14ac:dyDescent="0.25">
      <c r="A207" s="63"/>
      <c r="B207" s="63"/>
      <c r="C207" s="63"/>
      <c r="D207" s="63"/>
      <c r="E207" s="63"/>
      <c r="F207" s="63"/>
      <c r="G207" s="63"/>
    </row>
    <row r="208" spans="1:7" ht="10.5" customHeight="1" x14ac:dyDescent="0.25">
      <c r="A208" s="63"/>
      <c r="B208" s="63"/>
      <c r="C208" s="63"/>
      <c r="D208" s="63"/>
      <c r="E208" s="63"/>
      <c r="F208" s="63"/>
      <c r="G208" s="63"/>
    </row>
    <row r="209" spans="1:7" ht="10.5" customHeight="1" x14ac:dyDescent="0.25">
      <c r="A209" s="63"/>
      <c r="B209" s="87"/>
      <c r="C209" s="63"/>
      <c r="D209" s="63"/>
      <c r="E209" s="63"/>
      <c r="F209" s="88"/>
    </row>
    <row r="210" spans="1:7" ht="10.5" customHeight="1" x14ac:dyDescent="0.25">
      <c r="A210" s="63"/>
      <c r="B210" s="73"/>
      <c r="C210" s="63"/>
      <c r="D210" s="63"/>
      <c r="E210" s="63"/>
      <c r="F210" s="88"/>
    </row>
    <row r="211" spans="1:7" ht="10.5" customHeight="1" x14ac:dyDescent="0.25">
      <c r="A211" s="63"/>
      <c r="C211" s="63"/>
      <c r="D211" s="63"/>
    </row>
    <row r="212" spans="1:7" ht="10.5" customHeight="1" x14ac:dyDescent="0.25">
      <c r="A212" s="63"/>
      <c r="C212" s="63"/>
      <c r="D212" s="63"/>
    </row>
    <row r="213" spans="1:7" ht="10.5" customHeight="1" x14ac:dyDescent="0.25">
      <c r="A213" s="88"/>
      <c r="B213" s="88"/>
      <c r="C213" s="88"/>
      <c r="D213" s="88"/>
      <c r="E213" s="63"/>
      <c r="G213" s="63"/>
    </row>
    <row r="214" spans="1:7" ht="10.5" customHeight="1" x14ac:dyDescent="0.25">
      <c r="A214" s="88"/>
      <c r="B214" s="88"/>
      <c r="C214" s="88"/>
      <c r="D214" s="88"/>
      <c r="E214" s="63"/>
      <c r="G214" s="63"/>
    </row>
    <row r="215" spans="1:7" ht="10.5" customHeight="1" x14ac:dyDescent="0.25">
      <c r="A215" s="87"/>
      <c r="C215" s="87"/>
      <c r="D215" s="87"/>
      <c r="E215" s="63"/>
      <c r="G215" s="63"/>
    </row>
    <row r="216" spans="1:7" ht="10.5" customHeight="1" x14ac:dyDescent="0.25">
      <c r="A216" s="87"/>
      <c r="C216" s="87"/>
      <c r="D216" s="87"/>
      <c r="E216" s="63"/>
      <c r="G216" s="63"/>
    </row>
    <row r="217" spans="1:7" ht="10.5" customHeight="1" x14ac:dyDescent="0.25">
      <c r="E217" s="63"/>
      <c r="G217" s="63"/>
    </row>
    <row r="218" spans="1:7" ht="10.5" customHeight="1" x14ac:dyDescent="0.25">
      <c r="E218" s="63"/>
      <c r="F218" s="88"/>
    </row>
    <row r="219" spans="1:7" ht="10.5" customHeight="1" x14ac:dyDescent="0.25">
      <c r="E219" s="63"/>
      <c r="F219" s="88"/>
    </row>
    <row r="220" spans="1:7" ht="10.5" customHeight="1" x14ac:dyDescent="0.25">
      <c r="E220" s="63"/>
      <c r="F220" s="88"/>
    </row>
    <row r="222" spans="1:7" ht="10.5" customHeight="1" x14ac:dyDescent="0.25">
      <c r="A222" s="88"/>
      <c r="B222" s="88"/>
      <c r="C222" s="88"/>
      <c r="D222" s="88"/>
    </row>
    <row r="223" spans="1:7" ht="10.5" customHeight="1" x14ac:dyDescent="0.25">
      <c r="A223" s="88"/>
      <c r="B223" s="88"/>
      <c r="C223" s="88"/>
      <c r="D223" s="88"/>
    </row>
    <row r="224" spans="1:7" ht="10.5" customHeight="1" x14ac:dyDescent="0.25">
      <c r="A224" s="88"/>
      <c r="B224" s="88"/>
      <c r="C224" s="88"/>
      <c r="D224" s="88"/>
    </row>
  </sheetData>
  <sheetProtection algorithmName="SHA-512" hashValue="DBhwiGTp7mXU9kbnZsxqXbOztnK5zTOJFdi8Xx/h8jjA9+0rTj+JyKouJApO2dSZ4DsI80Ks45QW+Rey+fwxuw==" saltValue="usI95C+weTSX3bRIsTPCIA==" spinCount="100000" sheet="1" objects="1" scenarios="1"/>
  <mergeCells count="1">
    <mergeCell ref="E6:G6"/>
  </mergeCells>
  <pageMargins left="0.7" right="0.7" top="0.75" bottom="0.75" header="0.3" footer="0.3"/>
  <pageSetup paperSize="9" scale="7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C156-8CA1-44BA-9736-32EB31600F21}">
  <sheetPr>
    <pageSetUpPr fitToPage="1"/>
  </sheetPr>
  <dimension ref="A1:F195"/>
  <sheetViews>
    <sheetView workbookViewId="0">
      <selection sqref="A1:XFD1048576"/>
    </sheetView>
  </sheetViews>
  <sheetFormatPr baseColWidth="10" defaultColWidth="12" defaultRowHeight="12.75" x14ac:dyDescent="0.25"/>
  <cols>
    <col min="1" max="1" width="26.5703125" style="75" customWidth="1"/>
    <col min="2" max="2" width="2.85546875" style="75" customWidth="1"/>
    <col min="3" max="3" width="26.5703125" style="75" customWidth="1"/>
    <col min="4" max="4" width="21" style="78" customWidth="1"/>
    <col min="5" max="5" width="4.7109375" style="75" customWidth="1"/>
    <col min="6" max="6" width="21" style="78" customWidth="1"/>
    <col min="7" max="16384" width="12" style="63"/>
  </cols>
  <sheetData>
    <row r="1" spans="1:6" s="61" customFormat="1" ht="12" customHeight="1" x14ac:dyDescent="0.25">
      <c r="A1" s="76" t="s">
        <v>321</v>
      </c>
      <c r="B1" s="76"/>
      <c r="C1" s="76"/>
      <c r="E1" s="76"/>
      <c r="F1" s="77"/>
    </row>
    <row r="2" spans="1:6" ht="12" customHeight="1" x14ac:dyDescent="0.25">
      <c r="A2" s="75" t="s">
        <v>319</v>
      </c>
    </row>
    <row r="3" spans="1:6" ht="10.5" customHeight="1" x14ac:dyDescent="0.25">
      <c r="A3" s="75" t="s">
        <v>60</v>
      </c>
    </row>
    <row r="4" spans="1:6" ht="10.5" customHeight="1" x14ac:dyDescent="0.25">
      <c r="A4" s="75" t="s">
        <v>214</v>
      </c>
    </row>
    <row r="5" spans="1:6" s="61" customFormat="1" ht="10.5" customHeight="1" x14ac:dyDescent="0.25">
      <c r="B5" s="79"/>
      <c r="D5" s="80"/>
      <c r="E5" s="79"/>
      <c r="F5" s="80"/>
    </row>
    <row r="6" spans="1:6" s="61" customFormat="1" ht="10.5" customHeight="1" x14ac:dyDescent="0.25">
      <c r="A6" s="79" t="s">
        <v>293</v>
      </c>
      <c r="B6" s="79"/>
      <c r="C6" s="79"/>
      <c r="D6" s="101" t="s">
        <v>216</v>
      </c>
      <c r="E6" s="101"/>
      <c r="F6" s="101"/>
    </row>
    <row r="7" spans="1:6" ht="10.5" customHeight="1" x14ac:dyDescent="0.25">
      <c r="D7" s="76" t="s">
        <v>14</v>
      </c>
      <c r="F7" s="76" t="s">
        <v>5</v>
      </c>
    </row>
    <row r="8" spans="1:6" ht="10.5" customHeight="1" x14ac:dyDescent="0.25">
      <c r="D8" s="81" t="s">
        <v>294</v>
      </c>
      <c r="F8" s="81" t="s">
        <v>66</v>
      </c>
    </row>
    <row r="9" spans="1:6" ht="10.5" customHeight="1" x14ac:dyDescent="0.25">
      <c r="A9" s="76" t="s">
        <v>217</v>
      </c>
      <c r="B9" s="76"/>
      <c r="C9" s="76" t="s">
        <v>218</v>
      </c>
      <c r="D9" s="81" t="s">
        <v>295</v>
      </c>
      <c r="F9" s="81" t="s">
        <v>220</v>
      </c>
    </row>
    <row r="10" spans="1:6" ht="10.5" customHeight="1" x14ac:dyDescent="0.25"/>
    <row r="11" spans="1:6" ht="10.5" customHeight="1" x14ac:dyDescent="0.25">
      <c r="A11" s="61" t="s">
        <v>70</v>
      </c>
      <c r="B11" s="61"/>
      <c r="C11" s="61"/>
      <c r="D11" s="74"/>
      <c r="E11" s="63"/>
      <c r="F11" s="74"/>
    </row>
    <row r="12" spans="1:6" ht="10.5" customHeight="1" x14ac:dyDescent="0.25">
      <c r="A12" s="63" t="s">
        <v>71</v>
      </c>
      <c r="B12" s="63"/>
      <c r="C12" s="63" t="s">
        <v>296</v>
      </c>
      <c r="D12" s="74">
        <v>8</v>
      </c>
      <c r="E12" s="63"/>
      <c r="F12" s="74">
        <v>10</v>
      </c>
    </row>
    <row r="13" spans="1:6" s="61" customFormat="1" ht="10.5" customHeight="1" x14ac:dyDescent="0.25">
      <c r="A13" s="63" t="s">
        <v>72</v>
      </c>
      <c r="B13" s="63"/>
      <c r="C13" s="63" t="s">
        <v>296</v>
      </c>
      <c r="D13" s="74">
        <v>8</v>
      </c>
      <c r="E13" s="63"/>
      <c r="F13" s="74">
        <v>10</v>
      </c>
    </row>
    <row r="14" spans="1:6" ht="10.5" customHeight="1" x14ac:dyDescent="0.25">
      <c r="A14" s="63" t="s">
        <v>74</v>
      </c>
      <c r="B14" s="63"/>
      <c r="C14" s="63" t="s">
        <v>296</v>
      </c>
      <c r="D14" s="74">
        <v>8</v>
      </c>
      <c r="E14" s="63"/>
      <c r="F14" s="74">
        <v>10</v>
      </c>
    </row>
    <row r="15" spans="1:6" ht="10.5" customHeight="1" x14ac:dyDescent="0.25">
      <c r="A15" s="63" t="s">
        <v>75</v>
      </c>
      <c r="B15" s="63"/>
      <c r="C15" s="63" t="s">
        <v>296</v>
      </c>
      <c r="D15" s="74">
        <v>8</v>
      </c>
      <c r="E15" s="63"/>
      <c r="F15" s="74">
        <v>10</v>
      </c>
    </row>
    <row r="16" spans="1:6" ht="10.5" customHeight="1" x14ac:dyDescent="0.25">
      <c r="A16" s="63" t="s">
        <v>76</v>
      </c>
      <c r="B16" s="63"/>
      <c r="C16" s="63" t="s">
        <v>296</v>
      </c>
      <c r="D16" s="74">
        <v>8</v>
      </c>
      <c r="E16" s="63"/>
      <c r="F16" s="74">
        <v>10</v>
      </c>
    </row>
    <row r="17" spans="1:6" s="61" customFormat="1" ht="10.5" customHeight="1" x14ac:dyDescent="0.25">
      <c r="A17" s="63" t="s">
        <v>77</v>
      </c>
      <c r="B17" s="63"/>
      <c r="C17" s="63" t="s">
        <v>296</v>
      </c>
      <c r="D17" s="74">
        <v>8</v>
      </c>
      <c r="E17" s="63"/>
      <c r="F17" s="74">
        <v>10</v>
      </c>
    </row>
    <row r="18" spans="1:6" ht="10.5" customHeight="1" x14ac:dyDescent="0.25">
      <c r="A18" s="63" t="s">
        <v>78</v>
      </c>
      <c r="B18" s="63"/>
      <c r="C18" s="63" t="s">
        <v>296</v>
      </c>
      <c r="D18" s="74">
        <v>8</v>
      </c>
      <c r="E18" s="63"/>
      <c r="F18" s="74">
        <v>10</v>
      </c>
    </row>
    <row r="19" spans="1:6" ht="10.5" customHeight="1" x14ac:dyDescent="0.25">
      <c r="A19" s="63" t="s">
        <v>79</v>
      </c>
      <c r="B19" s="63"/>
      <c r="C19" s="63" t="s">
        <v>296</v>
      </c>
      <c r="D19" s="74">
        <v>8</v>
      </c>
      <c r="E19" s="63"/>
      <c r="F19" s="74">
        <v>10</v>
      </c>
    </row>
    <row r="20" spans="1:6" ht="10.5" customHeight="1" x14ac:dyDescent="0.25">
      <c r="A20" s="63" t="s">
        <v>80</v>
      </c>
      <c r="B20" s="63"/>
      <c r="C20" s="63" t="s">
        <v>296</v>
      </c>
      <c r="D20" s="74">
        <v>8</v>
      </c>
      <c r="E20" s="63"/>
      <c r="F20" s="74">
        <v>10</v>
      </c>
    </row>
    <row r="21" spans="1:6" ht="10.5" customHeight="1" x14ac:dyDescent="0.25">
      <c r="A21" s="63" t="s">
        <v>81</v>
      </c>
      <c r="B21" s="63"/>
      <c r="C21" s="63" t="s">
        <v>296</v>
      </c>
      <c r="D21" s="74">
        <v>8</v>
      </c>
      <c r="E21" s="63"/>
      <c r="F21" s="74">
        <v>10</v>
      </c>
    </row>
    <row r="22" spans="1:6" ht="10.5" customHeight="1" x14ac:dyDescent="0.25">
      <c r="A22" s="63" t="s">
        <v>82</v>
      </c>
      <c r="B22" s="63"/>
      <c r="C22" s="63" t="s">
        <v>296</v>
      </c>
      <c r="D22" s="74">
        <v>8</v>
      </c>
      <c r="E22" s="63"/>
      <c r="F22" s="74">
        <v>10</v>
      </c>
    </row>
    <row r="23" spans="1:6" ht="10.5" customHeight="1" x14ac:dyDescent="0.25">
      <c r="A23" s="63" t="s">
        <v>83</v>
      </c>
      <c r="B23" s="63"/>
      <c r="C23" s="63" t="s">
        <v>296</v>
      </c>
      <c r="D23" s="74">
        <v>8</v>
      </c>
      <c r="E23" s="63"/>
      <c r="F23" s="74">
        <v>10</v>
      </c>
    </row>
    <row r="24" spans="1:6" ht="10.5" customHeight="1" x14ac:dyDescent="0.25">
      <c r="A24" s="63" t="s">
        <v>84</v>
      </c>
      <c r="B24" s="63"/>
      <c r="C24" s="63" t="s">
        <v>296</v>
      </c>
      <c r="D24" s="74">
        <v>8</v>
      </c>
      <c r="E24" s="63"/>
      <c r="F24" s="74">
        <v>10</v>
      </c>
    </row>
    <row r="25" spans="1:6" ht="10.5" customHeight="1" x14ac:dyDescent="0.25">
      <c r="A25" s="63" t="s">
        <v>85</v>
      </c>
      <c r="B25" s="63"/>
      <c r="C25" s="63" t="s">
        <v>296</v>
      </c>
      <c r="D25" s="74">
        <v>8</v>
      </c>
      <c r="E25" s="63"/>
      <c r="F25" s="74">
        <v>10</v>
      </c>
    </row>
    <row r="26" spans="1:6" ht="10.5" customHeight="1" x14ac:dyDescent="0.25">
      <c r="A26" s="63" t="s">
        <v>86</v>
      </c>
      <c r="B26" s="63"/>
      <c r="C26" s="63" t="s">
        <v>296</v>
      </c>
      <c r="D26" s="74">
        <v>8</v>
      </c>
      <c r="E26" s="63"/>
      <c r="F26" s="74">
        <v>10</v>
      </c>
    </row>
    <row r="27" spans="1:6" ht="10.5" customHeight="1" x14ac:dyDescent="0.25">
      <c r="A27" s="63" t="s">
        <v>87</v>
      </c>
      <c r="B27" s="63"/>
      <c r="C27" s="63" t="s">
        <v>296</v>
      </c>
      <c r="D27" s="74">
        <v>8</v>
      </c>
      <c r="E27" s="63"/>
      <c r="F27" s="74">
        <v>10</v>
      </c>
    </row>
    <row r="28" spans="1:6" ht="10.5" customHeight="1" x14ac:dyDescent="0.25">
      <c r="A28" s="63" t="s">
        <v>88</v>
      </c>
      <c r="B28" s="63"/>
      <c r="C28" s="63" t="s">
        <v>296</v>
      </c>
      <c r="D28" s="74">
        <v>8</v>
      </c>
      <c r="E28" s="63"/>
      <c r="F28" s="74">
        <v>10</v>
      </c>
    </row>
    <row r="29" spans="1:6" ht="10.5" customHeight="1" x14ac:dyDescent="0.25">
      <c r="A29" s="63" t="s">
        <v>89</v>
      </c>
      <c r="B29" s="63"/>
      <c r="C29" s="63" t="s">
        <v>296</v>
      </c>
      <c r="D29" s="74">
        <v>8</v>
      </c>
      <c r="E29" s="63"/>
      <c r="F29" s="74">
        <v>10</v>
      </c>
    </row>
    <row r="30" spans="1:6" ht="10.5" customHeight="1" x14ac:dyDescent="0.25">
      <c r="A30" s="73"/>
      <c r="B30" s="73"/>
      <c r="C30" s="73"/>
      <c r="D30" s="74"/>
      <c r="E30" s="63"/>
      <c r="F30" s="74"/>
    </row>
    <row r="31" spans="1:6" ht="10.5" customHeight="1" x14ac:dyDescent="0.25">
      <c r="A31" s="61" t="s">
        <v>90</v>
      </c>
      <c r="B31" s="61"/>
      <c r="C31" s="61"/>
      <c r="D31" s="74"/>
      <c r="E31" s="63"/>
      <c r="F31" s="74"/>
    </row>
    <row r="32" spans="1:6" ht="10.5" customHeight="1" x14ac:dyDescent="0.25">
      <c r="A32" s="63" t="s">
        <v>91</v>
      </c>
      <c r="B32" s="63"/>
      <c r="C32" s="63" t="s">
        <v>297</v>
      </c>
      <c r="D32" s="74">
        <v>10</v>
      </c>
      <c r="E32" s="63"/>
      <c r="F32" s="74">
        <v>10</v>
      </c>
    </row>
    <row r="33" spans="1:6" ht="10.5" customHeight="1" x14ac:dyDescent="0.25">
      <c r="A33" s="63" t="s">
        <v>92</v>
      </c>
      <c r="B33" s="63"/>
      <c r="C33" s="63" t="s">
        <v>297</v>
      </c>
      <c r="D33" s="74">
        <v>10</v>
      </c>
      <c r="E33" s="63"/>
      <c r="F33" s="74">
        <v>10</v>
      </c>
    </row>
    <row r="34" spans="1:6" ht="10.5" customHeight="1" x14ac:dyDescent="0.25">
      <c r="A34" s="63" t="s">
        <v>93</v>
      </c>
      <c r="B34" s="63"/>
      <c r="C34" s="63" t="s">
        <v>297</v>
      </c>
      <c r="D34" s="74">
        <v>10</v>
      </c>
      <c r="E34" s="63"/>
      <c r="F34" s="74">
        <v>10</v>
      </c>
    </row>
    <row r="35" spans="1:6" ht="10.5" customHeight="1" x14ac:dyDescent="0.25">
      <c r="A35" s="63" t="s">
        <v>94</v>
      </c>
      <c r="B35" s="63"/>
      <c r="C35" s="63" t="s">
        <v>297</v>
      </c>
      <c r="D35" s="74">
        <v>10</v>
      </c>
      <c r="E35" s="63"/>
      <c r="F35" s="74">
        <v>10</v>
      </c>
    </row>
    <row r="36" spans="1:6" ht="10.5" customHeight="1" x14ac:dyDescent="0.25">
      <c r="A36" s="63" t="s">
        <v>95</v>
      </c>
      <c r="B36" s="63"/>
      <c r="C36" s="63" t="s">
        <v>297</v>
      </c>
      <c r="D36" s="74">
        <v>10</v>
      </c>
      <c r="E36" s="63"/>
      <c r="F36" s="74">
        <v>10</v>
      </c>
    </row>
    <row r="37" spans="1:6" ht="10.5" customHeight="1" x14ac:dyDescent="0.25">
      <c r="A37" s="63" t="s">
        <v>96</v>
      </c>
      <c r="B37" s="63"/>
      <c r="C37" s="63" t="s">
        <v>297</v>
      </c>
      <c r="D37" s="74">
        <v>10</v>
      </c>
      <c r="E37" s="63"/>
      <c r="F37" s="74">
        <v>10</v>
      </c>
    </row>
    <row r="38" spans="1:6" ht="10.5" customHeight="1" x14ac:dyDescent="0.25">
      <c r="A38" s="63" t="s">
        <v>97</v>
      </c>
      <c r="B38" s="63"/>
      <c r="C38" s="63" t="s">
        <v>297</v>
      </c>
      <c r="D38" s="74">
        <v>10</v>
      </c>
      <c r="E38" s="63"/>
      <c r="F38" s="74">
        <v>10</v>
      </c>
    </row>
    <row r="39" spans="1:6" s="61" customFormat="1" ht="10.5" customHeight="1" x14ac:dyDescent="0.25">
      <c r="A39" s="63" t="s">
        <v>98</v>
      </c>
      <c r="B39" s="63"/>
      <c r="C39" s="63" t="s">
        <v>297</v>
      </c>
      <c r="D39" s="74">
        <v>10</v>
      </c>
      <c r="E39" s="63"/>
      <c r="F39" s="74">
        <v>10</v>
      </c>
    </row>
    <row r="40" spans="1:6" ht="10.5" customHeight="1" x14ac:dyDescent="0.25">
      <c r="A40" s="63" t="s">
        <v>99</v>
      </c>
      <c r="B40" s="63"/>
      <c r="C40" s="63" t="s">
        <v>297</v>
      </c>
      <c r="D40" s="74">
        <v>10</v>
      </c>
      <c r="E40" s="63"/>
      <c r="F40" s="74">
        <v>10</v>
      </c>
    </row>
    <row r="41" spans="1:6" ht="10.5" customHeight="1" x14ac:dyDescent="0.25">
      <c r="A41" s="63" t="s">
        <v>100</v>
      </c>
      <c r="B41" s="63"/>
      <c r="C41" s="63" t="s">
        <v>297</v>
      </c>
      <c r="D41" s="74">
        <v>10</v>
      </c>
      <c r="E41" s="63"/>
      <c r="F41" s="74">
        <v>10</v>
      </c>
    </row>
    <row r="42" spans="1:6" ht="10.5" customHeight="1" x14ac:dyDescent="0.25">
      <c r="A42" s="63" t="s">
        <v>101</v>
      </c>
      <c r="B42" s="63"/>
      <c r="C42" s="63" t="s">
        <v>297</v>
      </c>
      <c r="D42" s="74">
        <v>10</v>
      </c>
      <c r="E42" s="63"/>
      <c r="F42" s="74">
        <v>10</v>
      </c>
    </row>
    <row r="43" spans="1:6" ht="10.5" customHeight="1" x14ac:dyDescent="0.25">
      <c r="A43" s="63" t="s">
        <v>102</v>
      </c>
      <c r="B43" s="63"/>
      <c r="C43" s="63" t="s">
        <v>297</v>
      </c>
      <c r="D43" s="74">
        <v>10</v>
      </c>
      <c r="E43" s="63"/>
      <c r="F43" s="74">
        <v>10</v>
      </c>
    </row>
    <row r="44" spans="1:6" ht="10.5" customHeight="1" x14ac:dyDescent="0.25">
      <c r="A44" s="63" t="s">
        <v>103</v>
      </c>
      <c r="B44" s="63"/>
      <c r="C44" s="63" t="s">
        <v>297</v>
      </c>
      <c r="D44" s="74">
        <v>10</v>
      </c>
      <c r="E44" s="63"/>
      <c r="F44" s="74">
        <v>10</v>
      </c>
    </row>
    <row r="45" spans="1:6" ht="10.5" customHeight="1" x14ac:dyDescent="0.25">
      <c r="A45" s="63" t="s">
        <v>104</v>
      </c>
      <c r="B45" s="63"/>
      <c r="C45" s="63" t="s">
        <v>297</v>
      </c>
      <c r="D45" s="74">
        <v>10</v>
      </c>
      <c r="E45" s="63"/>
      <c r="F45" s="74">
        <v>10</v>
      </c>
    </row>
    <row r="46" spans="1:6" ht="10.5" customHeight="1" x14ac:dyDescent="0.25">
      <c r="A46" s="63" t="s">
        <v>105</v>
      </c>
      <c r="B46" s="63"/>
      <c r="C46" s="63" t="s">
        <v>297</v>
      </c>
      <c r="D46" s="74">
        <v>10</v>
      </c>
      <c r="E46" s="63"/>
      <c r="F46" s="74">
        <v>10</v>
      </c>
    </row>
    <row r="47" spans="1:6" ht="10.5" customHeight="1" x14ac:dyDescent="0.25">
      <c r="A47" s="63" t="s">
        <v>106</v>
      </c>
      <c r="B47" s="63"/>
      <c r="C47" s="63" t="s">
        <v>297</v>
      </c>
      <c r="D47" s="74">
        <v>10</v>
      </c>
      <c r="E47" s="63"/>
      <c r="F47" s="74">
        <v>10</v>
      </c>
    </row>
    <row r="48" spans="1:6" s="61" customFormat="1" ht="10.5" customHeight="1" x14ac:dyDescent="0.25">
      <c r="A48" s="63" t="s">
        <v>107</v>
      </c>
      <c r="B48" s="63"/>
      <c r="C48" s="63" t="s">
        <v>297</v>
      </c>
      <c r="D48" s="74">
        <v>10</v>
      </c>
      <c r="E48" s="63"/>
      <c r="F48" s="74">
        <v>10</v>
      </c>
    </row>
    <row r="49" spans="1:6" s="61" customFormat="1" ht="10.5" customHeight="1" x14ac:dyDescent="0.25">
      <c r="A49" s="63" t="s">
        <v>108</v>
      </c>
      <c r="B49" s="63"/>
      <c r="C49" s="63" t="s">
        <v>297</v>
      </c>
      <c r="D49" s="74">
        <v>10</v>
      </c>
      <c r="E49" s="63"/>
      <c r="F49" s="74">
        <v>10</v>
      </c>
    </row>
    <row r="50" spans="1:6" s="61" customFormat="1" ht="10.5" customHeight="1" x14ac:dyDescent="0.25">
      <c r="A50" s="63"/>
      <c r="B50" s="63"/>
      <c r="C50" s="63"/>
      <c r="D50" s="74"/>
      <c r="E50" s="63"/>
      <c r="F50" s="64"/>
    </row>
    <row r="51" spans="1:6" s="61" customFormat="1" ht="10.5" customHeight="1" x14ac:dyDescent="0.25">
      <c r="A51" s="61" t="s">
        <v>109</v>
      </c>
      <c r="B51" s="63"/>
      <c r="C51" s="63"/>
      <c r="D51" s="74"/>
      <c r="E51" s="63"/>
      <c r="F51" s="64"/>
    </row>
    <row r="52" spans="1:6" s="61" customFormat="1" ht="10.5" customHeight="1" x14ac:dyDescent="0.25">
      <c r="A52" s="63" t="s">
        <v>110</v>
      </c>
      <c r="B52" s="63"/>
      <c r="C52" s="63" t="s">
        <v>298</v>
      </c>
      <c r="D52" s="74">
        <v>9</v>
      </c>
      <c r="E52" s="63"/>
      <c r="F52" s="74">
        <v>10</v>
      </c>
    </row>
    <row r="53" spans="1:6" ht="10.5" customHeight="1" x14ac:dyDescent="0.25">
      <c r="A53" s="63" t="s">
        <v>111</v>
      </c>
      <c r="B53" s="63"/>
      <c r="C53" s="63" t="s">
        <v>298</v>
      </c>
      <c r="D53" s="74">
        <v>9</v>
      </c>
      <c r="E53" s="63"/>
      <c r="F53" s="74">
        <v>10</v>
      </c>
    </row>
    <row r="54" spans="1:6" ht="10.5" customHeight="1" x14ac:dyDescent="0.25">
      <c r="A54" s="63" t="s">
        <v>112</v>
      </c>
      <c r="B54" s="63"/>
      <c r="C54" s="63" t="s">
        <v>298</v>
      </c>
      <c r="D54" s="74">
        <v>9</v>
      </c>
      <c r="E54" s="63"/>
      <c r="F54" s="74">
        <v>10</v>
      </c>
    </row>
    <row r="55" spans="1:6" ht="10.5" customHeight="1" x14ac:dyDescent="0.25">
      <c r="A55" s="63" t="s">
        <v>113</v>
      </c>
      <c r="B55" s="63"/>
      <c r="C55" s="63" t="s">
        <v>298</v>
      </c>
      <c r="D55" s="74">
        <v>9</v>
      </c>
      <c r="E55" s="63"/>
      <c r="F55" s="74">
        <v>10</v>
      </c>
    </row>
    <row r="56" spans="1:6" ht="10.5" customHeight="1" x14ac:dyDescent="0.25">
      <c r="A56" s="63" t="s">
        <v>114</v>
      </c>
      <c r="B56" s="63"/>
      <c r="C56" s="63" t="s">
        <v>298</v>
      </c>
      <c r="D56" s="74">
        <v>9</v>
      </c>
      <c r="E56" s="63"/>
      <c r="F56" s="74">
        <v>10</v>
      </c>
    </row>
    <row r="57" spans="1:6" ht="10.5" customHeight="1" x14ac:dyDescent="0.25">
      <c r="A57" s="63" t="s">
        <v>115</v>
      </c>
      <c r="B57" s="63"/>
      <c r="C57" s="63" t="s">
        <v>298</v>
      </c>
      <c r="D57" s="74">
        <v>9</v>
      </c>
      <c r="E57" s="63"/>
      <c r="F57" s="74">
        <v>10</v>
      </c>
    </row>
    <row r="58" spans="1:6" s="61" customFormat="1" ht="10.5" customHeight="1" x14ac:dyDescent="0.25">
      <c r="A58" s="63" t="s">
        <v>116</v>
      </c>
      <c r="B58" s="63"/>
      <c r="C58" s="63" t="s">
        <v>298</v>
      </c>
      <c r="D58" s="74">
        <v>9</v>
      </c>
      <c r="E58" s="63"/>
      <c r="F58" s="74">
        <v>10</v>
      </c>
    </row>
    <row r="59" spans="1:6" ht="10.5" customHeight="1" x14ac:dyDescent="0.25">
      <c r="A59" s="63" t="s">
        <v>117</v>
      </c>
      <c r="B59" s="63"/>
      <c r="C59" s="63" t="s">
        <v>298</v>
      </c>
      <c r="D59" s="74">
        <v>9</v>
      </c>
      <c r="E59" s="63"/>
      <c r="F59" s="74">
        <v>10</v>
      </c>
    </row>
    <row r="60" spans="1:6" s="61" customFormat="1" ht="10.5" customHeight="1" x14ac:dyDescent="0.25">
      <c r="A60" s="63" t="s">
        <v>118</v>
      </c>
      <c r="B60" s="63"/>
      <c r="C60" s="63" t="s">
        <v>298</v>
      </c>
      <c r="D60" s="74">
        <v>9</v>
      </c>
      <c r="E60" s="63"/>
      <c r="F60" s="74">
        <v>10</v>
      </c>
    </row>
    <row r="61" spans="1:6" ht="10.5" customHeight="1" x14ac:dyDescent="0.25">
      <c r="A61" s="63" t="s">
        <v>119</v>
      </c>
      <c r="B61" s="63"/>
      <c r="C61" s="63" t="s">
        <v>298</v>
      </c>
      <c r="D61" s="74">
        <v>9</v>
      </c>
      <c r="E61" s="63"/>
      <c r="F61" s="74">
        <v>10</v>
      </c>
    </row>
    <row r="62" spans="1:6" ht="10.5" customHeight="1" x14ac:dyDescent="0.25">
      <c r="A62" s="63" t="s">
        <v>120</v>
      </c>
      <c r="B62" s="63"/>
      <c r="C62" s="63" t="s">
        <v>298</v>
      </c>
      <c r="D62" s="74">
        <v>9</v>
      </c>
      <c r="E62" s="63"/>
      <c r="F62" s="74">
        <v>10</v>
      </c>
    </row>
    <row r="63" spans="1:6" ht="10.5" customHeight="1" x14ac:dyDescent="0.25">
      <c r="A63" s="63" t="s">
        <v>121</v>
      </c>
      <c r="B63" s="63"/>
      <c r="C63" s="63" t="s">
        <v>298</v>
      </c>
      <c r="D63" s="74">
        <v>9</v>
      </c>
      <c r="E63" s="63"/>
      <c r="F63" s="74">
        <v>10</v>
      </c>
    </row>
    <row r="64" spans="1:6" s="61" customFormat="1" ht="10.5" customHeight="1" x14ac:dyDescent="0.25">
      <c r="A64" s="63" t="s">
        <v>122</v>
      </c>
      <c r="B64" s="63"/>
      <c r="C64" s="63" t="s">
        <v>298</v>
      </c>
      <c r="D64" s="74">
        <v>9</v>
      </c>
      <c r="E64" s="63"/>
      <c r="F64" s="74">
        <v>10</v>
      </c>
    </row>
    <row r="65" spans="1:6" ht="10.5" customHeight="1" x14ac:dyDescent="0.25">
      <c r="A65" s="63" t="s">
        <v>123</v>
      </c>
      <c r="B65" s="63"/>
      <c r="C65" s="63" t="s">
        <v>298</v>
      </c>
      <c r="D65" s="74">
        <v>9</v>
      </c>
      <c r="E65" s="63"/>
      <c r="F65" s="74">
        <v>10</v>
      </c>
    </row>
    <row r="66" spans="1:6" ht="10.5" customHeight="1" x14ac:dyDescent="0.25">
      <c r="A66" s="63" t="s">
        <v>124</v>
      </c>
      <c r="B66" s="63"/>
      <c r="C66" s="63" t="s">
        <v>298</v>
      </c>
      <c r="D66" s="74">
        <v>9</v>
      </c>
      <c r="E66" s="63"/>
      <c r="F66" s="74">
        <v>10</v>
      </c>
    </row>
    <row r="67" spans="1:6" ht="10.5" customHeight="1" x14ac:dyDescent="0.25">
      <c r="A67" s="63" t="s">
        <v>125</v>
      </c>
      <c r="B67" s="63"/>
      <c r="C67" s="63" t="s">
        <v>298</v>
      </c>
      <c r="D67" s="74">
        <v>9</v>
      </c>
      <c r="E67" s="63"/>
      <c r="F67" s="74">
        <v>10</v>
      </c>
    </row>
    <row r="68" spans="1:6" ht="10.5" customHeight="1" x14ac:dyDescent="0.25">
      <c r="A68" s="63" t="s">
        <v>126</v>
      </c>
      <c r="B68" s="63"/>
      <c r="C68" s="63" t="s">
        <v>298</v>
      </c>
      <c r="D68" s="74">
        <v>9</v>
      </c>
      <c r="E68" s="63"/>
      <c r="F68" s="74">
        <v>10</v>
      </c>
    </row>
    <row r="69" spans="1:6" ht="10.5" customHeight="1" x14ac:dyDescent="0.25">
      <c r="A69" s="63" t="s">
        <v>127</v>
      </c>
      <c r="B69" s="63"/>
      <c r="C69" s="63" t="s">
        <v>298</v>
      </c>
      <c r="D69" s="74">
        <v>9</v>
      </c>
      <c r="E69" s="63"/>
      <c r="F69" s="74">
        <v>10</v>
      </c>
    </row>
    <row r="70" spans="1:6" ht="10.5" customHeight="1" x14ac:dyDescent="0.25">
      <c r="A70" s="63" t="s">
        <v>128</v>
      </c>
      <c r="B70" s="63"/>
      <c r="C70" s="63" t="s">
        <v>298</v>
      </c>
      <c r="D70" s="74">
        <v>9</v>
      </c>
      <c r="E70" s="63"/>
      <c r="F70" s="74">
        <v>10</v>
      </c>
    </row>
    <row r="71" spans="1:6" ht="10.5" customHeight="1" x14ac:dyDescent="0.25">
      <c r="A71" s="63" t="s">
        <v>129</v>
      </c>
      <c r="B71" s="63"/>
      <c r="C71" s="63" t="s">
        <v>298</v>
      </c>
      <c r="D71" s="74">
        <v>9</v>
      </c>
      <c r="E71" s="63"/>
      <c r="F71" s="74">
        <v>10</v>
      </c>
    </row>
    <row r="72" spans="1:6" ht="10.5" customHeight="1" x14ac:dyDescent="0.25">
      <c r="A72" s="63" t="s">
        <v>130</v>
      </c>
      <c r="B72" s="63"/>
      <c r="C72" s="63" t="s">
        <v>298</v>
      </c>
      <c r="D72" s="74">
        <v>9</v>
      </c>
      <c r="E72" s="63"/>
      <c r="F72" s="74">
        <v>10</v>
      </c>
    </row>
    <row r="73" spans="1:6" ht="10.5" customHeight="1" x14ac:dyDescent="0.25">
      <c r="A73" s="63" t="s">
        <v>131</v>
      </c>
      <c r="B73" s="63"/>
      <c r="C73" s="63" t="s">
        <v>298</v>
      </c>
      <c r="D73" s="74">
        <v>9</v>
      </c>
      <c r="E73" s="63"/>
      <c r="F73" s="74">
        <v>10</v>
      </c>
    </row>
    <row r="74" spans="1:6" ht="10.5" customHeight="1" x14ac:dyDescent="0.25">
      <c r="A74" s="63" t="s">
        <v>132</v>
      </c>
      <c r="B74" s="63"/>
      <c r="C74" s="63" t="s">
        <v>298</v>
      </c>
      <c r="D74" s="74">
        <v>9</v>
      </c>
      <c r="E74" s="63"/>
      <c r="F74" s="74">
        <v>10</v>
      </c>
    </row>
    <row r="75" spans="1:6" ht="10.5" customHeight="1" x14ac:dyDescent="0.25">
      <c r="A75" s="63" t="s">
        <v>133</v>
      </c>
      <c r="B75" s="63"/>
      <c r="C75" s="63" t="s">
        <v>298</v>
      </c>
      <c r="D75" s="74">
        <v>9</v>
      </c>
      <c r="E75" s="63"/>
      <c r="F75" s="74">
        <v>10</v>
      </c>
    </row>
    <row r="76" spans="1:6" ht="10.5" customHeight="1" x14ac:dyDescent="0.25">
      <c r="A76" s="63" t="s">
        <v>134</v>
      </c>
      <c r="B76" s="63"/>
      <c r="C76" s="63" t="s">
        <v>298</v>
      </c>
      <c r="D76" s="74">
        <v>9</v>
      </c>
      <c r="E76" s="63"/>
      <c r="F76" s="74">
        <v>10</v>
      </c>
    </row>
    <row r="77" spans="1:6" s="61" customFormat="1" ht="10.5" customHeight="1" x14ac:dyDescent="0.25">
      <c r="A77" s="73"/>
      <c r="B77" s="63"/>
      <c r="C77" s="73"/>
      <c r="D77" s="63"/>
      <c r="E77" s="63"/>
      <c r="F77" s="63"/>
    </row>
    <row r="78" spans="1:6" s="61" customFormat="1" ht="10.5" customHeight="1" x14ac:dyDescent="0.25">
      <c r="A78" s="61" t="s">
        <v>135</v>
      </c>
      <c r="B78" s="63"/>
      <c r="C78" s="63"/>
      <c r="D78" s="74"/>
      <c r="E78" s="63"/>
      <c r="F78" s="64"/>
    </row>
    <row r="79" spans="1:6" s="61" customFormat="1" ht="10.5" customHeight="1" x14ac:dyDescent="0.25">
      <c r="A79" s="63" t="s">
        <v>137</v>
      </c>
      <c r="B79" s="63"/>
      <c r="C79" s="63" t="s">
        <v>299</v>
      </c>
      <c r="D79" s="74">
        <v>10</v>
      </c>
      <c r="E79" s="63"/>
      <c r="F79" s="74">
        <v>10</v>
      </c>
    </row>
    <row r="80" spans="1:6" s="86" customFormat="1" ht="10.5" customHeight="1" x14ac:dyDescent="0.2">
      <c r="A80" s="63" t="s">
        <v>138</v>
      </c>
      <c r="B80" s="63"/>
      <c r="C80" s="63" t="s">
        <v>299</v>
      </c>
      <c r="D80" s="74">
        <v>10</v>
      </c>
      <c r="E80" s="63"/>
      <c r="F80" s="74">
        <v>10</v>
      </c>
    </row>
    <row r="81" spans="1:6" s="84" customFormat="1" ht="10.5" customHeight="1" x14ac:dyDescent="0.2">
      <c r="A81" s="63" t="s">
        <v>139</v>
      </c>
      <c r="B81" s="63"/>
      <c r="C81" s="63" t="s">
        <v>299</v>
      </c>
      <c r="D81" s="74">
        <v>10</v>
      </c>
      <c r="E81" s="63"/>
      <c r="F81" s="74">
        <v>10</v>
      </c>
    </row>
    <row r="82" spans="1:6" s="84" customFormat="1" ht="10.5" customHeight="1" x14ac:dyDescent="0.2">
      <c r="A82" s="63" t="s">
        <v>315</v>
      </c>
      <c r="B82" s="63"/>
      <c r="C82" s="63" t="s">
        <v>299</v>
      </c>
      <c r="D82" s="74">
        <v>10</v>
      </c>
      <c r="E82" s="63"/>
      <c r="F82" s="74">
        <v>10</v>
      </c>
    </row>
    <row r="83" spans="1:6" s="84" customFormat="1" ht="10.5" customHeight="1" x14ac:dyDescent="0.2">
      <c r="A83" s="63" t="s">
        <v>140</v>
      </c>
      <c r="B83" s="63"/>
      <c r="C83" s="63" t="s">
        <v>299</v>
      </c>
      <c r="D83" s="74">
        <v>10</v>
      </c>
      <c r="E83" s="63"/>
      <c r="F83" s="74">
        <v>10</v>
      </c>
    </row>
    <row r="84" spans="1:6" s="84" customFormat="1" ht="10.5" customHeight="1" x14ac:dyDescent="0.2">
      <c r="A84" s="63" t="s">
        <v>141</v>
      </c>
      <c r="B84" s="63"/>
      <c r="C84" s="63" t="s">
        <v>299</v>
      </c>
      <c r="D84" s="74">
        <v>10</v>
      </c>
      <c r="E84" s="63"/>
      <c r="F84" s="74">
        <v>10</v>
      </c>
    </row>
    <row r="85" spans="1:6" s="84" customFormat="1" ht="10.5" customHeight="1" x14ac:dyDescent="0.2">
      <c r="A85" s="63" t="s">
        <v>254</v>
      </c>
      <c r="B85" s="63"/>
      <c r="C85" s="63" t="s">
        <v>299</v>
      </c>
      <c r="D85" s="74">
        <v>10</v>
      </c>
      <c r="E85" s="63"/>
      <c r="F85" s="74">
        <v>10</v>
      </c>
    </row>
    <row r="86" spans="1:6" s="84" customFormat="1" ht="10.5" customHeight="1" x14ac:dyDescent="0.2">
      <c r="A86" s="63" t="s">
        <v>143</v>
      </c>
      <c r="B86" s="63"/>
      <c r="C86" s="63" t="s">
        <v>299</v>
      </c>
      <c r="D86" s="74">
        <v>10</v>
      </c>
      <c r="E86" s="63"/>
      <c r="F86" s="74">
        <v>10</v>
      </c>
    </row>
    <row r="87" spans="1:6" s="84" customFormat="1" ht="10.5" customHeight="1" x14ac:dyDescent="0.2">
      <c r="A87" s="63" t="s">
        <v>145</v>
      </c>
      <c r="B87" s="63"/>
      <c r="C87" s="63" t="s">
        <v>299</v>
      </c>
      <c r="D87" s="74">
        <v>10</v>
      </c>
      <c r="E87" s="63"/>
      <c r="F87" s="74">
        <v>10</v>
      </c>
    </row>
    <row r="88" spans="1:6" s="84" customFormat="1" ht="10.5" customHeight="1" x14ac:dyDescent="0.2">
      <c r="A88" s="63" t="s">
        <v>300</v>
      </c>
      <c r="B88" s="63"/>
      <c r="C88" s="63" t="s">
        <v>299</v>
      </c>
      <c r="D88" s="74">
        <v>10</v>
      </c>
      <c r="E88" s="63"/>
      <c r="F88" s="74">
        <v>10</v>
      </c>
    </row>
    <row r="89" spans="1:6" s="84" customFormat="1" ht="10.5" customHeight="1" x14ac:dyDescent="0.2">
      <c r="A89" s="63" t="s">
        <v>147</v>
      </c>
      <c r="B89" s="63"/>
      <c r="C89" s="63" t="s">
        <v>299</v>
      </c>
      <c r="D89" s="74">
        <v>10</v>
      </c>
      <c r="E89" s="63"/>
      <c r="F89" s="74">
        <v>10</v>
      </c>
    </row>
    <row r="90" spans="1:6" s="84" customFormat="1" ht="10.5" customHeight="1" x14ac:dyDescent="0.2">
      <c r="A90" s="63" t="s">
        <v>148</v>
      </c>
      <c r="B90" s="63"/>
      <c r="C90" s="63" t="s">
        <v>299</v>
      </c>
      <c r="D90" s="74">
        <v>10</v>
      </c>
      <c r="E90" s="63"/>
      <c r="F90" s="74">
        <v>10</v>
      </c>
    </row>
    <row r="91" spans="1:6" s="84" customFormat="1" ht="10.5" customHeight="1" x14ac:dyDescent="0.2">
      <c r="A91" s="63" t="s">
        <v>149</v>
      </c>
      <c r="B91" s="63"/>
      <c r="C91" s="63" t="s">
        <v>299</v>
      </c>
      <c r="D91" s="74">
        <v>10</v>
      </c>
      <c r="E91" s="63"/>
      <c r="F91" s="74">
        <v>10</v>
      </c>
    </row>
    <row r="92" spans="1:6" s="84" customFormat="1" ht="10.5" customHeight="1" x14ac:dyDescent="0.2">
      <c r="A92" s="63" t="s">
        <v>150</v>
      </c>
      <c r="B92" s="63"/>
      <c r="C92" s="63" t="s">
        <v>299</v>
      </c>
      <c r="D92" s="74">
        <v>10</v>
      </c>
      <c r="E92" s="63"/>
      <c r="F92" s="74">
        <v>10</v>
      </c>
    </row>
    <row r="93" spans="1:6" s="84" customFormat="1" ht="10.5" customHeight="1" x14ac:dyDescent="0.2">
      <c r="A93" s="63" t="s">
        <v>151</v>
      </c>
      <c r="B93" s="63"/>
      <c r="C93" s="63" t="s">
        <v>299</v>
      </c>
      <c r="D93" s="74">
        <v>10</v>
      </c>
      <c r="E93" s="63"/>
      <c r="F93" s="74">
        <v>10</v>
      </c>
    </row>
    <row r="94" spans="1:6" s="84" customFormat="1" ht="10.5" customHeight="1" x14ac:dyDescent="0.2">
      <c r="A94" s="63" t="s">
        <v>152</v>
      </c>
      <c r="B94" s="63"/>
      <c r="C94" s="63" t="s">
        <v>299</v>
      </c>
      <c r="D94" s="74">
        <v>10</v>
      </c>
      <c r="E94" s="63"/>
      <c r="F94" s="74">
        <v>10</v>
      </c>
    </row>
    <row r="95" spans="1:6" s="84" customFormat="1" ht="10.5" customHeight="1" x14ac:dyDescent="0.2">
      <c r="A95" s="63" t="s">
        <v>153</v>
      </c>
      <c r="B95" s="63"/>
      <c r="C95" s="63" t="s">
        <v>299</v>
      </c>
      <c r="D95" s="74">
        <v>10</v>
      </c>
      <c r="E95" s="63"/>
      <c r="F95" s="74">
        <v>10</v>
      </c>
    </row>
    <row r="96" spans="1:6" s="84" customFormat="1" ht="10.5" customHeight="1" x14ac:dyDescent="0.2">
      <c r="A96" s="63" t="s">
        <v>154</v>
      </c>
      <c r="B96" s="63"/>
      <c r="C96" s="63" t="s">
        <v>299</v>
      </c>
      <c r="D96" s="74">
        <v>10</v>
      </c>
      <c r="E96" s="63"/>
      <c r="F96" s="74">
        <v>10</v>
      </c>
    </row>
    <row r="97" spans="1:6" s="84" customFormat="1" ht="10.5" customHeight="1" x14ac:dyDescent="0.2">
      <c r="A97" s="63" t="s">
        <v>155</v>
      </c>
      <c r="B97" s="63"/>
      <c r="C97" s="63" t="s">
        <v>299</v>
      </c>
      <c r="D97" s="74">
        <v>10</v>
      </c>
      <c r="E97" s="63"/>
      <c r="F97" s="74">
        <v>10</v>
      </c>
    </row>
    <row r="98" spans="1:6" s="84" customFormat="1" ht="10.5" customHeight="1" x14ac:dyDescent="0.2">
      <c r="A98" s="63" t="s">
        <v>156</v>
      </c>
      <c r="B98" s="63"/>
      <c r="C98" s="63" t="s">
        <v>299</v>
      </c>
      <c r="D98" s="74">
        <v>10</v>
      </c>
      <c r="E98" s="63"/>
      <c r="F98" s="74">
        <v>10</v>
      </c>
    </row>
    <row r="99" spans="1:6" s="84" customFormat="1" ht="10.5" customHeight="1" x14ac:dyDescent="0.2">
      <c r="A99" s="63" t="s">
        <v>157</v>
      </c>
      <c r="B99" s="63"/>
      <c r="C99" s="63" t="s">
        <v>299</v>
      </c>
      <c r="D99" s="74">
        <v>10</v>
      </c>
      <c r="E99" s="63"/>
      <c r="F99" s="74">
        <v>10</v>
      </c>
    </row>
    <row r="100" spans="1:6" s="84" customFormat="1" ht="10.5" customHeight="1" x14ac:dyDescent="0.2">
      <c r="A100" s="63" t="s">
        <v>158</v>
      </c>
      <c r="B100" s="63"/>
      <c r="C100" s="63" t="s">
        <v>299</v>
      </c>
      <c r="D100" s="74">
        <v>10</v>
      </c>
      <c r="E100" s="63"/>
      <c r="F100" s="74">
        <v>10</v>
      </c>
    </row>
    <row r="101" spans="1:6" s="84" customFormat="1" ht="10.5" customHeight="1" x14ac:dyDescent="0.2">
      <c r="A101" s="63" t="s">
        <v>160</v>
      </c>
      <c r="B101" s="63"/>
      <c r="C101" s="63" t="s">
        <v>299</v>
      </c>
      <c r="D101" s="74">
        <v>10</v>
      </c>
      <c r="E101" s="63"/>
      <c r="F101" s="74">
        <v>10</v>
      </c>
    </row>
    <row r="102" spans="1:6" s="84" customFormat="1" ht="10.5" customHeight="1" x14ac:dyDescent="0.2">
      <c r="A102" s="63" t="s">
        <v>161</v>
      </c>
      <c r="B102" s="63"/>
      <c r="C102" s="63" t="s">
        <v>299</v>
      </c>
      <c r="D102" s="74">
        <v>10</v>
      </c>
      <c r="E102" s="63"/>
      <c r="F102" s="74">
        <v>10</v>
      </c>
    </row>
    <row r="103" spans="1:6" s="84" customFormat="1" ht="10.5" customHeight="1" x14ac:dyDescent="0.2">
      <c r="A103" s="63" t="s">
        <v>162</v>
      </c>
      <c r="B103" s="63"/>
      <c r="C103" s="63" t="s">
        <v>299</v>
      </c>
      <c r="D103" s="74">
        <v>10</v>
      </c>
      <c r="E103" s="63"/>
      <c r="F103" s="74">
        <v>10</v>
      </c>
    </row>
    <row r="104" spans="1:6" s="84" customFormat="1" ht="10.5" customHeight="1" x14ac:dyDescent="0.2">
      <c r="A104" s="63" t="s">
        <v>163</v>
      </c>
      <c r="B104" s="63"/>
      <c r="C104" s="63" t="s">
        <v>299</v>
      </c>
      <c r="D104" s="74">
        <v>10</v>
      </c>
      <c r="E104" s="63"/>
      <c r="F104" s="74">
        <v>10</v>
      </c>
    </row>
    <row r="105" spans="1:6" s="84" customFormat="1" ht="10.5" customHeight="1" x14ac:dyDescent="0.2">
      <c r="A105" s="63"/>
      <c r="B105" s="63"/>
      <c r="C105" s="63"/>
      <c r="D105" s="74"/>
      <c r="E105" s="63"/>
      <c r="F105" s="64"/>
    </row>
    <row r="106" spans="1:6" s="84" customFormat="1" ht="10.5" customHeight="1" x14ac:dyDescent="0.2">
      <c r="A106" s="61" t="s">
        <v>164</v>
      </c>
      <c r="B106" s="61"/>
      <c r="C106" s="74"/>
      <c r="D106" s="74"/>
      <c r="E106" s="63"/>
      <c r="F106" s="64"/>
    </row>
    <row r="107" spans="1:6" s="84" customFormat="1" ht="10.5" customHeight="1" x14ac:dyDescent="0.2">
      <c r="A107" s="63" t="s">
        <v>165</v>
      </c>
      <c r="B107" s="63"/>
      <c r="C107" s="85" t="s">
        <v>175</v>
      </c>
      <c r="D107" s="74">
        <v>10</v>
      </c>
      <c r="E107" s="63"/>
      <c r="F107" s="74">
        <v>10</v>
      </c>
    </row>
    <row r="108" spans="1:6" s="84" customFormat="1" ht="10.5" customHeight="1" x14ac:dyDescent="0.2">
      <c r="A108" s="63" t="s">
        <v>166</v>
      </c>
      <c r="B108" s="63"/>
      <c r="C108" s="85" t="s">
        <v>301</v>
      </c>
      <c r="D108" s="74">
        <v>10</v>
      </c>
      <c r="E108" s="63"/>
      <c r="F108" s="74">
        <v>10</v>
      </c>
    </row>
    <row r="109" spans="1:6" s="84" customFormat="1" ht="10.5" customHeight="1" x14ac:dyDescent="0.2">
      <c r="A109" s="63" t="s">
        <v>167</v>
      </c>
      <c r="B109" s="63"/>
      <c r="C109" s="85" t="s">
        <v>301</v>
      </c>
      <c r="D109" s="74">
        <v>10</v>
      </c>
      <c r="E109" s="63"/>
      <c r="F109" s="74">
        <v>10</v>
      </c>
    </row>
    <row r="110" spans="1:6" s="84" customFormat="1" ht="10.5" customHeight="1" x14ac:dyDescent="0.2">
      <c r="A110" s="63" t="s">
        <v>168</v>
      </c>
      <c r="B110" s="63"/>
      <c r="C110" s="85" t="s">
        <v>173</v>
      </c>
      <c r="D110" s="74">
        <v>9.5</v>
      </c>
      <c r="E110" s="63"/>
      <c r="F110" s="74">
        <v>9.5</v>
      </c>
    </row>
    <row r="111" spans="1:6" s="84" customFormat="1" ht="10.5" customHeight="1" x14ac:dyDescent="0.2">
      <c r="A111" s="63" t="s">
        <v>169</v>
      </c>
      <c r="B111" s="63"/>
      <c r="C111" s="85" t="s">
        <v>275</v>
      </c>
      <c r="D111" s="74">
        <v>9</v>
      </c>
      <c r="E111" s="63"/>
      <c r="F111" s="74">
        <v>9</v>
      </c>
    </row>
    <row r="112" spans="1:6" s="84" customFormat="1" ht="10.5" customHeight="1" x14ac:dyDescent="0.2">
      <c r="A112" s="63" t="s">
        <v>170</v>
      </c>
      <c r="B112" s="63"/>
      <c r="C112" s="85" t="s">
        <v>302</v>
      </c>
      <c r="D112" s="74">
        <v>9</v>
      </c>
      <c r="E112" s="63"/>
      <c r="F112" s="74">
        <v>9</v>
      </c>
    </row>
    <row r="113" spans="1:6" s="61" customFormat="1" ht="10.5" customHeight="1" x14ac:dyDescent="0.25">
      <c r="A113" s="63" t="s">
        <v>171</v>
      </c>
      <c r="B113" s="63"/>
      <c r="C113" s="85" t="s">
        <v>175</v>
      </c>
      <c r="D113" s="74">
        <v>10</v>
      </c>
      <c r="E113" s="63"/>
      <c r="F113" s="74">
        <v>10</v>
      </c>
    </row>
    <row r="114" spans="1:6" ht="10.5" customHeight="1" x14ac:dyDescent="0.25">
      <c r="A114" s="63" t="s">
        <v>172</v>
      </c>
      <c r="B114" s="63"/>
      <c r="C114" s="85" t="s">
        <v>301</v>
      </c>
      <c r="D114" s="74">
        <v>10</v>
      </c>
      <c r="E114" s="63"/>
      <c r="F114" s="74">
        <v>10</v>
      </c>
    </row>
    <row r="115" spans="1:6" s="61" customFormat="1" ht="10.5" customHeight="1" x14ac:dyDescent="0.25">
      <c r="A115" s="63"/>
      <c r="B115" s="63"/>
      <c r="C115" s="85" t="s">
        <v>302</v>
      </c>
      <c r="D115" s="74">
        <v>9</v>
      </c>
      <c r="E115" s="63"/>
      <c r="F115" s="74">
        <v>9</v>
      </c>
    </row>
    <row r="116" spans="1:6" ht="10.5" customHeight="1" x14ac:dyDescent="0.25">
      <c r="A116" s="63" t="s">
        <v>173</v>
      </c>
      <c r="B116" s="63"/>
      <c r="C116" s="85" t="s">
        <v>173</v>
      </c>
      <c r="D116" s="74">
        <v>9.5</v>
      </c>
      <c r="E116" s="63"/>
      <c r="F116" s="74">
        <v>9.5</v>
      </c>
    </row>
    <row r="117" spans="1:6" ht="10.5" customHeight="1" x14ac:dyDescent="0.25">
      <c r="A117" s="63" t="s">
        <v>174</v>
      </c>
      <c r="B117" s="63"/>
      <c r="C117" s="85" t="s">
        <v>301</v>
      </c>
      <c r="D117" s="74">
        <v>10</v>
      </c>
      <c r="E117" s="63"/>
      <c r="F117" s="74">
        <v>10</v>
      </c>
    </row>
    <row r="118" spans="1:6" ht="10.5" customHeight="1" x14ac:dyDescent="0.25">
      <c r="A118" s="63" t="s">
        <v>175</v>
      </c>
      <c r="B118" s="63"/>
      <c r="C118" s="85" t="s">
        <v>175</v>
      </c>
      <c r="D118" s="74">
        <v>10</v>
      </c>
      <c r="E118" s="63"/>
      <c r="F118" s="74">
        <v>10</v>
      </c>
    </row>
    <row r="119" spans="1:6" ht="10.5" customHeight="1" x14ac:dyDescent="0.25">
      <c r="A119" s="63" t="s">
        <v>176</v>
      </c>
      <c r="B119" s="63"/>
      <c r="C119" s="85" t="s">
        <v>301</v>
      </c>
      <c r="D119" s="74">
        <v>10</v>
      </c>
      <c r="E119" s="63"/>
      <c r="F119" s="74">
        <v>10</v>
      </c>
    </row>
    <row r="120" spans="1:6" ht="10.5" customHeight="1" x14ac:dyDescent="0.25">
      <c r="A120" s="63" t="s">
        <v>177</v>
      </c>
      <c r="B120" s="63"/>
      <c r="C120" s="85" t="s">
        <v>303</v>
      </c>
      <c r="D120" s="74">
        <v>10</v>
      </c>
      <c r="E120" s="63"/>
      <c r="F120" s="74">
        <v>10</v>
      </c>
    </row>
    <row r="121" spans="1:6" ht="10.5" customHeight="1" x14ac:dyDescent="0.25">
      <c r="A121" s="63" t="s">
        <v>178</v>
      </c>
      <c r="B121" s="63"/>
      <c r="C121" s="85" t="s">
        <v>275</v>
      </c>
      <c r="D121" s="74">
        <v>9</v>
      </c>
      <c r="E121" s="63"/>
      <c r="F121" s="74">
        <v>9</v>
      </c>
    </row>
    <row r="122" spans="1:6" s="61" customFormat="1" ht="10.5" customHeight="1" x14ac:dyDescent="0.25">
      <c r="A122" s="63" t="s">
        <v>179</v>
      </c>
      <c r="B122" s="63"/>
      <c r="C122" s="85" t="s">
        <v>302</v>
      </c>
      <c r="D122" s="74">
        <v>9</v>
      </c>
      <c r="E122" s="63"/>
      <c r="F122" s="74">
        <v>9</v>
      </c>
    </row>
    <row r="123" spans="1:6" ht="10.5" customHeight="1" x14ac:dyDescent="0.25">
      <c r="A123" s="63"/>
      <c r="B123" s="63"/>
      <c r="C123" s="85" t="s">
        <v>175</v>
      </c>
      <c r="D123" s="74">
        <v>10</v>
      </c>
      <c r="E123" s="63"/>
      <c r="F123" s="74">
        <v>10</v>
      </c>
    </row>
    <row r="124" spans="1:6" ht="10.5" customHeight="1" x14ac:dyDescent="0.25">
      <c r="A124" s="63"/>
      <c r="B124" s="63"/>
      <c r="C124" s="85" t="s">
        <v>275</v>
      </c>
      <c r="D124" s="74">
        <v>9</v>
      </c>
      <c r="E124" s="63"/>
      <c r="F124" s="74">
        <v>9</v>
      </c>
    </row>
    <row r="125" spans="1:6" ht="10.5" customHeight="1" x14ac:dyDescent="0.25">
      <c r="A125" s="63" t="s">
        <v>180</v>
      </c>
      <c r="B125" s="63"/>
      <c r="C125" s="85" t="s">
        <v>302</v>
      </c>
      <c r="D125" s="74">
        <v>9</v>
      </c>
      <c r="E125" s="63"/>
      <c r="F125" s="74">
        <v>9</v>
      </c>
    </row>
    <row r="126" spans="1:6" ht="10.5" customHeight="1" x14ac:dyDescent="0.25">
      <c r="A126" s="63"/>
      <c r="B126" s="63"/>
      <c r="C126" s="85" t="s">
        <v>275</v>
      </c>
      <c r="D126" s="74">
        <v>9</v>
      </c>
      <c r="E126" s="63"/>
      <c r="F126" s="74">
        <v>9</v>
      </c>
    </row>
    <row r="127" spans="1:6" ht="10.5" customHeight="1" x14ac:dyDescent="0.25">
      <c r="A127" s="63" t="s">
        <v>181</v>
      </c>
      <c r="B127" s="63"/>
      <c r="C127" s="85" t="s">
        <v>302</v>
      </c>
      <c r="D127" s="74">
        <v>9</v>
      </c>
      <c r="E127" s="61"/>
      <c r="F127" s="74">
        <v>9</v>
      </c>
    </row>
    <row r="128" spans="1:6" s="61" customFormat="1" ht="10.5" customHeight="1" x14ac:dyDescent="0.25">
      <c r="A128" s="73"/>
      <c r="B128" s="74"/>
      <c r="C128" s="63"/>
      <c r="D128" s="63"/>
      <c r="E128" s="74"/>
      <c r="F128" s="63"/>
    </row>
    <row r="129" spans="1:6" s="61" customFormat="1" ht="10.5" customHeight="1" x14ac:dyDescent="0.25">
      <c r="A129" s="61" t="s">
        <v>182</v>
      </c>
      <c r="B129" s="63"/>
      <c r="C129" s="63"/>
      <c r="D129" s="74"/>
      <c r="E129" s="63"/>
      <c r="F129" s="64"/>
    </row>
    <row r="130" spans="1:6" ht="10.5" customHeight="1" x14ac:dyDescent="0.25">
      <c r="A130" s="63" t="s">
        <v>184</v>
      </c>
      <c r="B130" s="63"/>
      <c r="C130" s="63" t="s">
        <v>184</v>
      </c>
      <c r="D130" s="74">
        <v>10</v>
      </c>
      <c r="E130" s="63"/>
      <c r="F130" s="74">
        <v>10</v>
      </c>
    </row>
    <row r="131" spans="1:6" ht="10.5" customHeight="1" x14ac:dyDescent="0.25">
      <c r="A131" s="63" t="s">
        <v>185</v>
      </c>
      <c r="B131" s="63"/>
      <c r="C131" s="63" t="s">
        <v>304</v>
      </c>
      <c r="D131" s="74">
        <v>10</v>
      </c>
      <c r="E131" s="63"/>
      <c r="F131" s="74">
        <v>10</v>
      </c>
    </row>
    <row r="132" spans="1:6" s="61" customFormat="1" ht="10.5" customHeight="1" x14ac:dyDescent="0.25">
      <c r="A132" s="63" t="s">
        <v>186</v>
      </c>
      <c r="B132" s="63"/>
      <c r="C132" s="63" t="s">
        <v>186</v>
      </c>
      <c r="D132" s="74">
        <v>10</v>
      </c>
      <c r="E132" s="63"/>
      <c r="F132" s="74">
        <v>10</v>
      </c>
    </row>
    <row r="133" spans="1:6" ht="10.5" customHeight="1" x14ac:dyDescent="0.25">
      <c r="A133" s="63"/>
      <c r="B133" s="63"/>
      <c r="C133" s="63" t="s">
        <v>192</v>
      </c>
      <c r="D133" s="74">
        <v>10</v>
      </c>
      <c r="E133" s="63"/>
      <c r="F133" s="74">
        <v>10</v>
      </c>
    </row>
    <row r="134" spans="1:6" ht="10.5" customHeight="1" x14ac:dyDescent="0.25">
      <c r="A134" s="63" t="s">
        <v>187</v>
      </c>
      <c r="B134" s="63"/>
      <c r="C134" s="63" t="s">
        <v>304</v>
      </c>
      <c r="D134" s="74">
        <v>10</v>
      </c>
      <c r="E134" s="63"/>
      <c r="F134" s="74">
        <v>10</v>
      </c>
    </row>
    <row r="135" spans="1:6" ht="10.5" customHeight="1" x14ac:dyDescent="0.25">
      <c r="A135" s="63" t="s">
        <v>188</v>
      </c>
      <c r="B135" s="63"/>
      <c r="C135" s="63" t="s">
        <v>192</v>
      </c>
      <c r="D135" s="74">
        <v>10</v>
      </c>
      <c r="E135" s="63"/>
      <c r="F135" s="74">
        <v>10</v>
      </c>
    </row>
    <row r="136" spans="1:6" s="61" customFormat="1" ht="10.5" customHeight="1" x14ac:dyDescent="0.25">
      <c r="A136" s="63" t="s">
        <v>189</v>
      </c>
      <c r="B136" s="63"/>
      <c r="C136" s="63" t="s">
        <v>304</v>
      </c>
      <c r="D136" s="74">
        <v>10</v>
      </c>
      <c r="E136" s="63"/>
      <c r="F136" s="74">
        <v>10</v>
      </c>
    </row>
    <row r="137" spans="1:6" ht="10.5" customHeight="1" x14ac:dyDescent="0.25">
      <c r="A137" s="63" t="s">
        <v>190</v>
      </c>
      <c r="B137" s="63"/>
      <c r="C137" s="63" t="s">
        <v>304</v>
      </c>
      <c r="D137" s="74">
        <v>10</v>
      </c>
      <c r="E137" s="63"/>
      <c r="F137" s="74">
        <v>10</v>
      </c>
    </row>
    <row r="138" spans="1:6" ht="10.5" customHeight="1" x14ac:dyDescent="0.25">
      <c r="A138" s="63" t="s">
        <v>191</v>
      </c>
      <c r="B138" s="63"/>
      <c r="C138" s="63" t="s">
        <v>304</v>
      </c>
      <c r="D138" s="74">
        <v>10</v>
      </c>
      <c r="E138" s="63"/>
      <c r="F138" s="74">
        <v>10</v>
      </c>
    </row>
    <row r="139" spans="1:6" s="84" customFormat="1" ht="10.5" customHeight="1" x14ac:dyDescent="0.2">
      <c r="A139" s="63" t="s">
        <v>193</v>
      </c>
      <c r="B139" s="63"/>
      <c r="C139" s="63" t="s">
        <v>304</v>
      </c>
      <c r="D139" s="74">
        <v>10</v>
      </c>
      <c r="E139" s="63"/>
      <c r="F139" s="74">
        <v>10</v>
      </c>
    </row>
    <row r="140" spans="1:6" s="84" customFormat="1" ht="10.5" customHeight="1" x14ac:dyDescent="0.2">
      <c r="A140" s="63" t="s">
        <v>194</v>
      </c>
      <c r="B140" s="63"/>
      <c r="C140" s="63" t="s">
        <v>192</v>
      </c>
      <c r="D140" s="74">
        <v>10</v>
      </c>
      <c r="E140" s="63"/>
      <c r="F140" s="74">
        <v>10</v>
      </c>
    </row>
    <row r="141" spans="1:6" s="84" customFormat="1" ht="10.5" customHeight="1" x14ac:dyDescent="0.2">
      <c r="A141" s="63"/>
      <c r="B141" s="63"/>
      <c r="C141" s="63" t="s">
        <v>304</v>
      </c>
      <c r="D141" s="74">
        <v>10</v>
      </c>
      <c r="E141" s="63"/>
      <c r="F141" s="74">
        <v>10</v>
      </c>
    </row>
    <row r="142" spans="1:6" s="84" customFormat="1" ht="10.5" customHeight="1" x14ac:dyDescent="0.2">
      <c r="A142" s="63" t="s">
        <v>195</v>
      </c>
      <c r="B142" s="63"/>
      <c r="C142" s="63" t="s">
        <v>192</v>
      </c>
      <c r="D142" s="74">
        <v>10</v>
      </c>
      <c r="E142" s="63"/>
      <c r="F142" s="74">
        <v>10</v>
      </c>
    </row>
    <row r="143" spans="1:6" s="84" customFormat="1" ht="10.5" customHeight="1" x14ac:dyDescent="0.2">
      <c r="A143" s="63" t="s">
        <v>196</v>
      </c>
      <c r="B143" s="63"/>
      <c r="C143" s="63" t="s">
        <v>192</v>
      </c>
      <c r="D143" s="74">
        <v>10</v>
      </c>
      <c r="E143" s="63"/>
      <c r="F143" s="74">
        <v>10</v>
      </c>
    </row>
    <row r="144" spans="1:6" s="84" customFormat="1" ht="10.5" customHeight="1" x14ac:dyDescent="0.2">
      <c r="A144" s="63" t="s">
        <v>197</v>
      </c>
      <c r="B144" s="63"/>
      <c r="C144" s="63" t="s">
        <v>304</v>
      </c>
      <c r="D144" s="74">
        <v>10</v>
      </c>
      <c r="E144" s="63"/>
      <c r="F144" s="74">
        <v>10</v>
      </c>
    </row>
    <row r="145" spans="1:6" s="84" customFormat="1" ht="10.5" customHeight="1" x14ac:dyDescent="0.2">
      <c r="A145" s="63" t="s">
        <v>198</v>
      </c>
      <c r="B145" s="63"/>
      <c r="C145" s="63" t="s">
        <v>305</v>
      </c>
      <c r="D145" s="74">
        <v>10</v>
      </c>
      <c r="E145" s="63"/>
      <c r="F145" s="74">
        <v>10</v>
      </c>
    </row>
    <row r="146" spans="1:6" s="84" customFormat="1" ht="10.5" customHeight="1" x14ac:dyDescent="0.2">
      <c r="A146" s="63" t="s">
        <v>199</v>
      </c>
      <c r="B146" s="63"/>
      <c r="C146" s="63" t="s">
        <v>305</v>
      </c>
      <c r="D146" s="74">
        <v>10</v>
      </c>
      <c r="E146" s="63"/>
      <c r="F146" s="74">
        <v>10</v>
      </c>
    </row>
    <row r="147" spans="1:6" s="84" customFormat="1" ht="10.5" customHeight="1" x14ac:dyDescent="0.2">
      <c r="A147" s="92"/>
      <c r="B147" s="92"/>
      <c r="C147" s="92"/>
      <c r="D147" s="93"/>
      <c r="E147" s="92"/>
      <c r="F147" s="93"/>
    </row>
    <row r="148" spans="1:6" s="84" customFormat="1" ht="10.5" customHeight="1" x14ac:dyDescent="0.2">
      <c r="A148" s="61" t="s">
        <v>200</v>
      </c>
      <c r="B148" s="63"/>
      <c r="C148" s="63"/>
      <c r="D148" s="74"/>
      <c r="E148" s="63"/>
      <c r="F148" s="64"/>
    </row>
    <row r="149" spans="1:6" s="84" customFormat="1" ht="10.5" customHeight="1" x14ac:dyDescent="0.2">
      <c r="A149" s="63" t="s">
        <v>201</v>
      </c>
      <c r="B149" s="63"/>
      <c r="C149" s="63" t="s">
        <v>306</v>
      </c>
      <c r="D149" s="74">
        <v>10</v>
      </c>
      <c r="E149" s="63"/>
      <c r="F149" s="74">
        <v>10</v>
      </c>
    </row>
    <row r="150" spans="1:6" s="84" customFormat="1" ht="10.5" customHeight="1" x14ac:dyDescent="0.2">
      <c r="A150" s="63" t="s">
        <v>202</v>
      </c>
      <c r="B150" s="63"/>
      <c r="C150" s="63" t="s">
        <v>306</v>
      </c>
      <c r="D150" s="74">
        <v>10</v>
      </c>
      <c r="E150" s="63"/>
      <c r="F150" s="74">
        <v>10</v>
      </c>
    </row>
    <row r="151" spans="1:6" s="84" customFormat="1" ht="10.5" customHeight="1" x14ac:dyDescent="0.2">
      <c r="A151" s="63" t="s">
        <v>203</v>
      </c>
      <c r="B151" s="63"/>
      <c r="C151" s="63" t="s">
        <v>306</v>
      </c>
      <c r="D151" s="74">
        <v>10</v>
      </c>
      <c r="E151" s="63"/>
      <c r="F151" s="74">
        <v>10</v>
      </c>
    </row>
    <row r="152" spans="1:6" s="84" customFormat="1" ht="10.5" customHeight="1" x14ac:dyDescent="0.2">
      <c r="A152" s="63" t="s">
        <v>204</v>
      </c>
      <c r="B152" s="63"/>
      <c r="C152" s="63" t="s">
        <v>306</v>
      </c>
      <c r="D152" s="74">
        <v>10</v>
      </c>
      <c r="E152" s="63"/>
      <c r="F152" s="74">
        <v>10</v>
      </c>
    </row>
    <row r="153" spans="1:6" s="84" customFormat="1" ht="10.5" customHeight="1" x14ac:dyDescent="0.2">
      <c r="A153" s="63" t="s">
        <v>205</v>
      </c>
      <c r="B153" s="63"/>
      <c r="C153" s="63" t="s">
        <v>306</v>
      </c>
      <c r="D153" s="74">
        <v>10</v>
      </c>
      <c r="E153" s="63"/>
      <c r="F153" s="74">
        <v>10</v>
      </c>
    </row>
    <row r="154" spans="1:6" s="84" customFormat="1" ht="10.5" customHeight="1" x14ac:dyDescent="0.2">
      <c r="A154" s="63" t="s">
        <v>206</v>
      </c>
      <c r="B154" s="63"/>
      <c r="C154" s="63" t="s">
        <v>306</v>
      </c>
      <c r="D154" s="74">
        <v>10</v>
      </c>
      <c r="E154" s="63"/>
      <c r="F154" s="74">
        <v>10</v>
      </c>
    </row>
    <row r="155" spans="1:6" s="84" customFormat="1" ht="10.5" customHeight="1" x14ac:dyDescent="0.2">
      <c r="A155" s="63" t="s">
        <v>207</v>
      </c>
      <c r="B155" s="63"/>
      <c r="C155" s="63" t="s">
        <v>306</v>
      </c>
      <c r="D155" s="74">
        <v>10</v>
      </c>
      <c r="E155" s="63"/>
      <c r="F155" s="74">
        <v>10</v>
      </c>
    </row>
    <row r="156" spans="1:6" s="84" customFormat="1" ht="10.5" customHeight="1" x14ac:dyDescent="0.2">
      <c r="A156" s="63" t="s">
        <v>208</v>
      </c>
      <c r="B156" s="63"/>
      <c r="C156" s="63" t="s">
        <v>306</v>
      </c>
      <c r="D156" s="74">
        <v>10</v>
      </c>
      <c r="E156" s="63"/>
      <c r="F156" s="74">
        <v>10</v>
      </c>
    </row>
    <row r="157" spans="1:6" s="84" customFormat="1" ht="10.5" customHeight="1" x14ac:dyDescent="0.2">
      <c r="A157" s="63" t="s">
        <v>209</v>
      </c>
      <c r="B157" s="63"/>
      <c r="C157" s="63" t="s">
        <v>306</v>
      </c>
      <c r="D157" s="74">
        <v>10</v>
      </c>
      <c r="E157" s="63"/>
      <c r="F157" s="74">
        <v>10</v>
      </c>
    </row>
    <row r="158" spans="1:6" s="84" customFormat="1" ht="10.5" customHeight="1" x14ac:dyDescent="0.2">
      <c r="A158" s="63"/>
      <c r="B158" s="63"/>
      <c r="C158" s="63"/>
      <c r="D158" s="74"/>
      <c r="E158" s="63"/>
      <c r="F158" s="74"/>
    </row>
    <row r="159" spans="1:6" s="84" customFormat="1" ht="10.5" customHeight="1" x14ac:dyDescent="0.2">
      <c r="A159" s="75" t="s">
        <v>307</v>
      </c>
      <c r="B159" s="61"/>
      <c r="C159" s="75"/>
      <c r="D159" s="61"/>
      <c r="E159" s="61"/>
      <c r="F159" s="61"/>
    </row>
    <row r="160" spans="1:6" s="86" customFormat="1" ht="10.5" customHeight="1" x14ac:dyDescent="0.2">
      <c r="A160" s="75" t="s">
        <v>320</v>
      </c>
      <c r="B160" s="63"/>
      <c r="C160" s="75"/>
      <c r="D160" s="63"/>
      <c r="E160" s="63"/>
      <c r="F160" s="63"/>
    </row>
    <row r="161" spans="1:6" s="84" customFormat="1" ht="10.5" customHeight="1" x14ac:dyDescent="0.2">
      <c r="A161" s="63"/>
      <c r="B161" s="63"/>
      <c r="C161" s="63"/>
      <c r="D161" s="63"/>
      <c r="E161" s="63"/>
      <c r="F161" s="63"/>
    </row>
    <row r="162" spans="1:6" s="84" customFormat="1" ht="10.5" customHeight="1" x14ac:dyDescent="0.2">
      <c r="A162" s="63"/>
      <c r="B162" s="63"/>
      <c r="C162" s="63"/>
      <c r="D162" s="63"/>
      <c r="E162" s="63"/>
      <c r="F162" s="63"/>
    </row>
    <row r="163" spans="1:6" s="84" customFormat="1" ht="10.5" customHeight="1" x14ac:dyDescent="0.2">
      <c r="A163" s="63"/>
      <c r="B163" s="63"/>
      <c r="C163" s="63"/>
      <c r="D163" s="63"/>
      <c r="E163" s="63"/>
      <c r="F163" s="63"/>
    </row>
    <row r="164" spans="1:6" s="84" customFormat="1" ht="10.5" customHeight="1" x14ac:dyDescent="0.2">
      <c r="A164" s="61"/>
      <c r="B164" s="61"/>
      <c r="C164" s="61"/>
      <c r="D164" s="61"/>
      <c r="E164" s="61"/>
      <c r="F164" s="61"/>
    </row>
    <row r="165" spans="1:6" s="84" customFormat="1" ht="10.5" customHeight="1" x14ac:dyDescent="0.2">
      <c r="A165" s="61"/>
      <c r="B165" s="61"/>
      <c r="C165" s="61"/>
      <c r="D165" s="61"/>
      <c r="E165" s="61"/>
      <c r="F165" s="61"/>
    </row>
    <row r="166" spans="1:6" s="84" customFormat="1" ht="10.5" customHeight="1" x14ac:dyDescent="0.2">
      <c r="A166" s="63"/>
      <c r="B166" s="63"/>
      <c r="C166" s="63"/>
      <c r="D166" s="63"/>
      <c r="E166" s="63"/>
      <c r="F166" s="63"/>
    </row>
    <row r="167" spans="1:6" s="84" customFormat="1" ht="10.5" customHeight="1" x14ac:dyDescent="0.2">
      <c r="A167" s="63"/>
      <c r="B167" s="63"/>
      <c r="C167" s="63"/>
      <c r="D167" s="63"/>
      <c r="E167" s="63"/>
      <c r="F167" s="63"/>
    </row>
    <row r="168" spans="1:6" s="84" customFormat="1" ht="10.5" customHeight="1" x14ac:dyDescent="0.2">
      <c r="A168" s="63"/>
      <c r="B168" s="63"/>
      <c r="C168" s="63"/>
      <c r="D168" s="63"/>
      <c r="E168" s="63"/>
      <c r="F168" s="63"/>
    </row>
    <row r="169" spans="1:6" s="84" customFormat="1" ht="10.5" customHeight="1" x14ac:dyDescent="0.2">
      <c r="A169" s="63"/>
      <c r="B169" s="63"/>
      <c r="C169" s="63"/>
      <c r="D169" s="63"/>
      <c r="E169" s="63"/>
      <c r="F169" s="63"/>
    </row>
    <row r="170" spans="1:6" s="84" customFormat="1" ht="10.5" customHeight="1" x14ac:dyDescent="0.2">
      <c r="A170" s="63"/>
      <c r="B170" s="63"/>
      <c r="C170" s="63"/>
      <c r="D170" s="63"/>
      <c r="E170" s="63"/>
      <c r="F170" s="63"/>
    </row>
    <row r="171" spans="1:6" ht="10.5" customHeight="1" x14ac:dyDescent="0.25">
      <c r="A171" s="63"/>
      <c r="B171" s="63"/>
      <c r="C171" s="63"/>
      <c r="D171" s="63"/>
      <c r="E171" s="63"/>
      <c r="F171" s="63"/>
    </row>
    <row r="172" spans="1:6" ht="10.5" customHeight="1" x14ac:dyDescent="0.25">
      <c r="A172" s="63"/>
      <c r="B172" s="63"/>
      <c r="C172" s="63"/>
      <c r="D172" s="63"/>
      <c r="E172" s="63"/>
      <c r="F172" s="63"/>
    </row>
    <row r="173" spans="1:6" ht="10.5" customHeight="1" x14ac:dyDescent="0.25">
      <c r="A173" s="63"/>
      <c r="B173" s="63"/>
      <c r="C173" s="63"/>
      <c r="D173" s="63"/>
      <c r="E173" s="63"/>
      <c r="F173" s="63"/>
    </row>
    <row r="174" spans="1:6" ht="10.5" customHeight="1" x14ac:dyDescent="0.25">
      <c r="A174" s="63"/>
      <c r="B174" s="63"/>
      <c r="C174" s="63"/>
      <c r="D174" s="63"/>
      <c r="E174" s="63"/>
      <c r="F174" s="63"/>
    </row>
    <row r="175" spans="1:6" s="61" customFormat="1" ht="10.5" customHeight="1" x14ac:dyDescent="0.25">
      <c r="A175" s="63"/>
      <c r="B175" s="87"/>
      <c r="C175" s="63"/>
      <c r="D175" s="63"/>
      <c r="E175" s="88"/>
      <c r="F175" s="78"/>
    </row>
    <row r="176" spans="1:6" s="61" customFormat="1" ht="10.5" customHeight="1" x14ac:dyDescent="0.25">
      <c r="A176" s="63"/>
      <c r="B176" s="73"/>
      <c r="C176" s="63"/>
      <c r="D176" s="63"/>
      <c r="E176" s="88"/>
      <c r="F176" s="78"/>
    </row>
    <row r="177" spans="1:6" ht="10.5" customHeight="1" x14ac:dyDescent="0.25">
      <c r="A177" s="63"/>
      <c r="C177" s="63"/>
    </row>
    <row r="178" spans="1:6" ht="10.5" customHeight="1" x14ac:dyDescent="0.25">
      <c r="A178" s="63"/>
      <c r="C178" s="63"/>
    </row>
    <row r="179" spans="1:6" ht="10.5" customHeight="1" x14ac:dyDescent="0.25">
      <c r="A179" s="88"/>
      <c r="B179" s="88"/>
      <c r="C179" s="88"/>
      <c r="D179" s="63"/>
      <c r="F179" s="63"/>
    </row>
    <row r="180" spans="1:6" ht="10.5" customHeight="1" x14ac:dyDescent="0.25">
      <c r="A180" s="88"/>
      <c r="B180" s="88"/>
      <c r="C180" s="88"/>
      <c r="D180" s="63"/>
      <c r="F180" s="63"/>
    </row>
    <row r="181" spans="1:6" ht="10.5" customHeight="1" x14ac:dyDescent="0.25">
      <c r="A181" s="87"/>
      <c r="C181" s="87"/>
      <c r="D181" s="63"/>
      <c r="F181" s="63"/>
    </row>
    <row r="182" spans="1:6" ht="10.5" customHeight="1" x14ac:dyDescent="0.25">
      <c r="A182" s="87"/>
      <c r="C182" s="87"/>
      <c r="D182" s="63"/>
      <c r="F182" s="63"/>
    </row>
    <row r="183" spans="1:6" ht="10.5" customHeight="1" x14ac:dyDescent="0.25">
      <c r="D183" s="63"/>
      <c r="F183" s="63"/>
    </row>
    <row r="184" spans="1:6" ht="10.5" customHeight="1" x14ac:dyDescent="0.25">
      <c r="D184" s="63"/>
      <c r="E184" s="88"/>
    </row>
    <row r="185" spans="1:6" ht="10.5" customHeight="1" x14ac:dyDescent="0.25">
      <c r="D185" s="63"/>
      <c r="E185" s="88"/>
    </row>
    <row r="186" spans="1:6" ht="10.5" customHeight="1" x14ac:dyDescent="0.25">
      <c r="D186" s="63"/>
      <c r="E186" s="88"/>
    </row>
    <row r="188" spans="1:6" ht="10.5" customHeight="1" x14ac:dyDescent="0.25">
      <c r="A188" s="88"/>
      <c r="B188" s="88"/>
      <c r="C188" s="88"/>
    </row>
    <row r="189" spans="1:6" ht="10.5" customHeight="1" x14ac:dyDescent="0.25">
      <c r="A189" s="88"/>
      <c r="B189" s="88"/>
      <c r="C189" s="88"/>
    </row>
    <row r="190" spans="1:6" ht="10.5" customHeight="1" x14ac:dyDescent="0.25">
      <c r="A190" s="88"/>
      <c r="B190" s="88"/>
      <c r="C190" s="88"/>
    </row>
    <row r="191" spans="1:6" ht="10.5" customHeight="1" x14ac:dyDescent="0.25">
      <c r="A191" s="63"/>
      <c r="B191" s="63"/>
      <c r="C191" s="63"/>
      <c r="D191" s="63"/>
      <c r="E191" s="63"/>
      <c r="F191" s="63"/>
    </row>
    <row r="192" spans="1:6" ht="10.5" customHeight="1" x14ac:dyDescent="0.25">
      <c r="A192" s="63"/>
      <c r="B192" s="63"/>
      <c r="C192" s="63"/>
      <c r="D192" s="63"/>
      <c r="E192" s="63"/>
      <c r="F192" s="63"/>
    </row>
    <row r="193" s="63" customFormat="1" ht="10.5" customHeight="1" x14ac:dyDescent="0.25"/>
    <row r="194" s="63" customFormat="1" ht="10.5" customHeight="1" x14ac:dyDescent="0.25"/>
    <row r="195" s="63" customFormat="1" ht="10.5" customHeight="1" x14ac:dyDescent="0.25"/>
  </sheetData>
  <sheetProtection algorithmName="SHA-512" hashValue="1b3r4lgCx9No5ao9uubQXUYuOP7+9zQHZ2kSyXg2dZFldz4w490vjcZuSIPHO1ApVHkY0SybmWTcfIxLYif7SA==" saltValue="/Zr6rUyz9lRnbeIFwveVUw==" spinCount="100000" sheet="1" objects="1" scenarios="1"/>
  <mergeCells count="1">
    <mergeCell ref="D6:F6"/>
  </mergeCells>
  <pageMargins left="0.7" right="0.7" top="0.75" bottom="0.75" header="0.3" footer="0.3"/>
  <pageSetup paperSize="9" scale="85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EEAD-6BA5-49B0-B436-1517B7948A42}">
  <dimension ref="A1:C165"/>
  <sheetViews>
    <sheetView workbookViewId="0"/>
  </sheetViews>
  <sheetFormatPr baseColWidth="10" defaultColWidth="17.140625" defaultRowHeight="12.75" x14ac:dyDescent="0.25"/>
  <cols>
    <col min="1" max="1" width="24.140625" style="63" customWidth="1"/>
    <col min="2" max="2" width="3.85546875" style="78" customWidth="1"/>
    <col min="3" max="3" width="20.28515625" style="64" customWidth="1"/>
    <col min="4" max="16384" width="17.140625" style="63"/>
  </cols>
  <sheetData>
    <row r="1" spans="1:3" ht="14.25" x14ac:dyDescent="0.25">
      <c r="A1" s="61" t="s">
        <v>212</v>
      </c>
      <c r="B1" s="77"/>
      <c r="C1" s="62"/>
    </row>
    <row r="2" spans="1:3" x14ac:dyDescent="0.25">
      <c r="A2" s="63" t="s">
        <v>59</v>
      </c>
    </row>
    <row r="3" spans="1:3" s="67" customFormat="1" x14ac:dyDescent="0.25">
      <c r="A3" s="65" t="s">
        <v>60</v>
      </c>
      <c r="C3" s="66"/>
    </row>
    <row r="4" spans="1:3" x14ac:dyDescent="0.25">
      <c r="A4" s="68" t="s">
        <v>61</v>
      </c>
      <c r="B4" s="77"/>
      <c r="C4" s="89" t="s">
        <v>44</v>
      </c>
    </row>
    <row r="5" spans="1:3" x14ac:dyDescent="0.25">
      <c r="B5" s="83"/>
      <c r="C5" s="89" t="s">
        <v>14</v>
      </c>
    </row>
    <row r="6" spans="1:3" x14ac:dyDescent="0.25">
      <c r="B6" s="83"/>
      <c r="C6" s="89" t="s">
        <v>62</v>
      </c>
    </row>
    <row r="7" spans="1:3" x14ac:dyDescent="0.25">
      <c r="B7" s="82"/>
      <c r="C7" s="89" t="s">
        <v>63</v>
      </c>
    </row>
    <row r="8" spans="1:3" x14ac:dyDescent="0.25">
      <c r="B8" s="76"/>
      <c r="C8" s="89" t="s">
        <v>64</v>
      </c>
    </row>
    <row r="9" spans="1:3" x14ac:dyDescent="0.25">
      <c r="B9" s="83"/>
      <c r="C9" s="89" t="s">
        <v>65</v>
      </c>
    </row>
    <row r="10" spans="1:3" x14ac:dyDescent="0.25">
      <c r="B10" s="83"/>
      <c r="C10" s="89" t="s">
        <v>66</v>
      </c>
    </row>
    <row r="11" spans="1:3" x14ac:dyDescent="0.25">
      <c r="B11" s="82"/>
      <c r="C11" s="89" t="s">
        <v>67</v>
      </c>
    </row>
    <row r="12" spans="1:3" s="61" customFormat="1" x14ac:dyDescent="0.25">
      <c r="A12" s="63"/>
      <c r="B12" s="76"/>
      <c r="C12" s="89" t="s">
        <v>68</v>
      </c>
    </row>
    <row r="13" spans="1:3" s="61" customFormat="1" x14ac:dyDescent="0.25">
      <c r="A13" s="63"/>
      <c r="B13" s="76"/>
      <c r="C13" s="89" t="s">
        <v>69</v>
      </c>
    </row>
    <row r="14" spans="1:3" x14ac:dyDescent="0.25">
      <c r="B14" s="63"/>
    </row>
    <row r="15" spans="1:3" x14ac:dyDescent="0.25">
      <c r="A15" s="70" t="s">
        <v>70</v>
      </c>
      <c r="B15" s="70"/>
      <c r="C15" s="71"/>
    </row>
    <row r="16" spans="1:3" x14ac:dyDescent="0.25">
      <c r="A16" s="72" t="s">
        <v>71</v>
      </c>
      <c r="B16" s="70"/>
      <c r="C16" s="73">
        <v>72</v>
      </c>
    </row>
    <row r="17" spans="1:3" x14ac:dyDescent="0.25">
      <c r="A17" s="72" t="s">
        <v>72</v>
      </c>
      <c r="B17" s="70"/>
      <c r="C17" s="73">
        <v>87</v>
      </c>
    </row>
    <row r="18" spans="1:3" x14ac:dyDescent="0.25">
      <c r="A18" s="72" t="s">
        <v>73</v>
      </c>
      <c r="B18" s="70"/>
      <c r="C18" s="73">
        <v>80</v>
      </c>
    </row>
    <row r="19" spans="1:3" x14ac:dyDescent="0.25">
      <c r="A19" s="72" t="s">
        <v>74</v>
      </c>
      <c r="B19" s="70"/>
      <c r="C19" s="73">
        <v>70</v>
      </c>
    </row>
    <row r="20" spans="1:3" x14ac:dyDescent="0.25">
      <c r="A20" s="72" t="s">
        <v>75</v>
      </c>
      <c r="B20" s="70"/>
      <c r="C20" s="73">
        <v>85</v>
      </c>
    </row>
    <row r="21" spans="1:3" x14ac:dyDescent="0.25">
      <c r="A21" s="72" t="s">
        <v>76</v>
      </c>
      <c r="B21" s="70"/>
      <c r="C21" s="73">
        <v>49.9</v>
      </c>
    </row>
    <row r="22" spans="1:3" x14ac:dyDescent="0.25">
      <c r="A22" s="72" t="s">
        <v>77</v>
      </c>
      <c r="B22" s="70"/>
      <c r="C22" s="73">
        <v>84</v>
      </c>
    </row>
    <row r="23" spans="1:3" x14ac:dyDescent="0.25">
      <c r="A23" s="72" t="s">
        <v>78</v>
      </c>
      <c r="B23" s="70"/>
      <c r="C23" s="73">
        <v>85.6</v>
      </c>
    </row>
    <row r="24" spans="1:3" x14ac:dyDescent="0.25">
      <c r="A24" s="72" t="s">
        <v>79</v>
      </c>
      <c r="B24" s="70"/>
      <c r="C24" s="73">
        <v>58.9</v>
      </c>
    </row>
    <row r="25" spans="1:3" x14ac:dyDescent="0.25">
      <c r="A25" s="72" t="s">
        <v>80</v>
      </c>
      <c r="B25" s="70"/>
      <c r="C25" s="73">
        <v>80</v>
      </c>
    </row>
    <row r="26" spans="1:3" x14ac:dyDescent="0.25">
      <c r="A26" s="72" t="s">
        <v>81</v>
      </c>
      <c r="B26" s="70"/>
      <c r="C26" s="73">
        <v>83</v>
      </c>
    </row>
    <row r="27" spans="1:3" x14ac:dyDescent="0.25">
      <c r="A27" s="72" t="s">
        <v>82</v>
      </c>
      <c r="B27" s="70"/>
      <c r="C27" s="73">
        <v>79.2</v>
      </c>
    </row>
    <row r="28" spans="1:3" x14ac:dyDescent="0.25">
      <c r="A28" s="72" t="s">
        <v>83</v>
      </c>
      <c r="B28" s="70"/>
      <c r="C28" s="73">
        <v>77.400000000000006</v>
      </c>
    </row>
    <row r="29" spans="1:3" x14ac:dyDescent="0.25">
      <c r="A29" s="72" t="s">
        <v>84</v>
      </c>
      <c r="B29" s="70"/>
      <c r="C29" s="73">
        <v>87.9</v>
      </c>
    </row>
    <row r="30" spans="1:3" x14ac:dyDescent="0.25">
      <c r="A30" s="72" t="s">
        <v>85</v>
      </c>
      <c r="B30" s="70"/>
      <c r="C30" s="73">
        <v>90.3</v>
      </c>
    </row>
    <row r="31" spans="1:3" x14ac:dyDescent="0.25">
      <c r="A31" s="72" t="s">
        <v>86</v>
      </c>
      <c r="B31" s="70"/>
      <c r="C31" s="73">
        <v>80</v>
      </c>
    </row>
    <row r="32" spans="1:3" x14ac:dyDescent="0.25">
      <c r="A32" s="72" t="s">
        <v>87</v>
      </c>
      <c r="B32" s="70"/>
      <c r="C32" s="73">
        <v>30</v>
      </c>
    </row>
    <row r="33" spans="1:3" x14ac:dyDescent="0.25">
      <c r="A33" s="72" t="s">
        <v>88</v>
      </c>
      <c r="B33" s="70"/>
      <c r="C33" s="73">
        <v>88.7</v>
      </c>
    </row>
    <row r="34" spans="1:3" x14ac:dyDescent="0.25">
      <c r="A34" s="72" t="s">
        <v>89</v>
      </c>
      <c r="B34" s="70"/>
      <c r="C34" s="73">
        <v>78</v>
      </c>
    </row>
    <row r="35" spans="1:3" x14ac:dyDescent="0.25">
      <c r="A35" s="72"/>
      <c r="B35" s="72"/>
      <c r="C35" s="73"/>
    </row>
    <row r="36" spans="1:3" x14ac:dyDescent="0.25">
      <c r="A36" s="70" t="s">
        <v>90</v>
      </c>
      <c r="B36" s="70"/>
      <c r="C36" s="73"/>
    </row>
    <row r="37" spans="1:3" x14ac:dyDescent="0.25">
      <c r="A37" s="72" t="s">
        <v>91</v>
      </c>
      <c r="B37" s="70"/>
      <c r="C37" s="73">
        <v>50</v>
      </c>
    </row>
    <row r="38" spans="1:3" x14ac:dyDescent="0.25">
      <c r="A38" s="72" t="s">
        <v>92</v>
      </c>
      <c r="B38" s="70"/>
      <c r="C38" s="73">
        <v>100</v>
      </c>
    </row>
    <row r="39" spans="1:3" x14ac:dyDescent="0.25">
      <c r="A39" s="72" t="s">
        <v>93</v>
      </c>
      <c r="B39" s="70"/>
      <c r="C39" s="73">
        <v>85</v>
      </c>
    </row>
    <row r="40" spans="1:3" x14ac:dyDescent="0.25">
      <c r="A40" s="72" t="s">
        <v>94</v>
      </c>
      <c r="B40" s="70"/>
      <c r="C40" s="73">
        <v>55</v>
      </c>
    </row>
    <row r="41" spans="1:3" x14ac:dyDescent="0.25">
      <c r="A41" s="72" t="s">
        <v>95</v>
      </c>
      <c r="B41" s="70"/>
      <c r="C41" s="73">
        <v>85</v>
      </c>
    </row>
    <row r="42" spans="1:3" x14ac:dyDescent="0.25">
      <c r="A42" s="72" t="s">
        <v>96</v>
      </c>
      <c r="B42" s="70"/>
      <c r="C42" s="73">
        <v>88</v>
      </c>
    </row>
    <row r="43" spans="1:3" x14ac:dyDescent="0.25">
      <c r="A43" s="72" t="s">
        <v>97</v>
      </c>
      <c r="B43" s="70"/>
      <c r="C43" s="73">
        <v>77</v>
      </c>
    </row>
    <row r="44" spans="1:3" x14ac:dyDescent="0.25">
      <c r="A44" s="72" t="s">
        <v>98</v>
      </c>
      <c r="B44" s="70"/>
      <c r="C44" s="73">
        <v>86.9</v>
      </c>
    </row>
    <row r="45" spans="1:3" x14ac:dyDescent="0.25">
      <c r="A45" s="72" t="s">
        <v>99</v>
      </c>
      <c r="B45" s="70"/>
      <c r="C45" s="73">
        <v>83</v>
      </c>
    </row>
    <row r="46" spans="1:3" x14ac:dyDescent="0.25">
      <c r="A46" s="72" t="s">
        <v>100</v>
      </c>
      <c r="B46" s="70"/>
      <c r="C46" s="73">
        <v>80</v>
      </c>
    </row>
    <row r="47" spans="1:3" x14ac:dyDescent="0.25">
      <c r="A47" s="72" t="s">
        <v>101</v>
      </c>
      <c r="B47" s="70"/>
      <c r="C47" s="73">
        <v>90</v>
      </c>
    </row>
    <row r="48" spans="1:3" x14ac:dyDescent="0.25">
      <c r="A48" s="72" t="s">
        <v>102</v>
      </c>
      <c r="B48" s="70"/>
      <c r="C48" s="73">
        <v>48</v>
      </c>
    </row>
    <row r="49" spans="1:3" x14ac:dyDescent="0.25">
      <c r="A49" s="72" t="s">
        <v>103</v>
      </c>
      <c r="B49" s="70"/>
      <c r="C49" s="73">
        <v>88</v>
      </c>
    </row>
    <row r="50" spans="1:3" x14ac:dyDescent="0.25">
      <c r="A50" s="72" t="s">
        <v>104</v>
      </c>
      <c r="B50" s="70"/>
      <c r="C50" s="73">
        <v>82</v>
      </c>
    </row>
    <row r="51" spans="1:3" x14ac:dyDescent="0.25">
      <c r="A51" s="72" t="s">
        <v>105</v>
      </c>
      <c r="B51" s="70"/>
      <c r="C51" s="73">
        <v>77</v>
      </c>
    </row>
    <row r="52" spans="1:3" x14ac:dyDescent="0.25">
      <c r="A52" s="72" t="s">
        <v>106</v>
      </c>
      <c r="B52" s="70"/>
      <c r="C52" s="73">
        <v>87</v>
      </c>
    </row>
    <row r="53" spans="1:3" x14ac:dyDescent="0.25">
      <c r="A53" s="72" t="s">
        <v>107</v>
      </c>
      <c r="B53" s="70"/>
      <c r="C53" s="73">
        <v>76</v>
      </c>
    </row>
    <row r="54" spans="1:3" x14ac:dyDescent="0.25">
      <c r="A54" s="72" t="s">
        <v>108</v>
      </c>
      <c r="B54" s="70"/>
      <c r="C54" s="73">
        <v>88.4</v>
      </c>
    </row>
    <row r="55" spans="1:3" x14ac:dyDescent="0.25">
      <c r="A55" s="72"/>
      <c r="B55" s="72"/>
      <c r="C55" s="73"/>
    </row>
    <row r="56" spans="1:3" x14ac:dyDescent="0.25">
      <c r="A56" s="70" t="s">
        <v>109</v>
      </c>
      <c r="B56" s="70"/>
      <c r="C56" s="73"/>
    </row>
    <row r="57" spans="1:3" x14ac:dyDescent="0.25">
      <c r="A57" s="72" t="s">
        <v>110</v>
      </c>
      <c r="B57" s="70"/>
      <c r="C57" s="73">
        <v>83.2</v>
      </c>
    </row>
    <row r="58" spans="1:3" x14ac:dyDescent="0.25">
      <c r="A58" s="72" t="s">
        <v>111</v>
      </c>
      <c r="B58" s="70"/>
      <c r="C58" s="73">
        <v>85</v>
      </c>
    </row>
    <row r="59" spans="1:3" x14ac:dyDescent="0.25">
      <c r="A59" s="72" t="s">
        <v>112</v>
      </c>
      <c r="B59" s="70"/>
      <c r="C59" s="73">
        <v>89</v>
      </c>
    </row>
    <row r="60" spans="1:3" x14ac:dyDescent="0.25">
      <c r="A60" s="72" t="s">
        <v>113</v>
      </c>
      <c r="B60" s="70"/>
      <c r="C60" s="73">
        <v>74.3</v>
      </c>
    </row>
    <row r="61" spans="1:3" x14ac:dyDescent="0.25">
      <c r="A61" s="72" t="s">
        <v>114</v>
      </c>
      <c r="B61" s="70"/>
      <c r="C61" s="73">
        <v>79.5</v>
      </c>
    </row>
    <row r="62" spans="1:3" x14ac:dyDescent="0.25">
      <c r="A62" s="72" t="s">
        <v>115</v>
      </c>
      <c r="B62" s="70"/>
      <c r="C62" s="73">
        <v>77.2</v>
      </c>
    </row>
    <row r="63" spans="1:3" x14ac:dyDescent="0.25">
      <c r="A63" s="72" t="s">
        <v>116</v>
      </c>
      <c r="B63" s="70"/>
      <c r="C63" s="73">
        <v>67</v>
      </c>
    </row>
    <row r="64" spans="1:3" x14ac:dyDescent="0.25">
      <c r="A64" s="72" t="s">
        <v>117</v>
      </c>
      <c r="B64" s="70"/>
      <c r="C64" s="73">
        <v>70</v>
      </c>
    </row>
    <row r="65" spans="1:3" x14ac:dyDescent="0.25">
      <c r="A65" s="72" t="s">
        <v>118</v>
      </c>
      <c r="B65" s="70"/>
      <c r="C65" s="73">
        <v>80</v>
      </c>
    </row>
    <row r="66" spans="1:3" x14ac:dyDescent="0.25">
      <c r="A66" s="72" t="s">
        <v>119</v>
      </c>
      <c r="B66" s="70"/>
      <c r="C66" s="73">
        <v>75.599999999999994</v>
      </c>
    </row>
    <row r="67" spans="1:3" x14ac:dyDescent="0.25">
      <c r="A67" s="72" t="s">
        <v>120</v>
      </c>
      <c r="B67" s="70"/>
      <c r="C67" s="73">
        <v>77.7</v>
      </c>
    </row>
    <row r="68" spans="1:3" x14ac:dyDescent="0.25">
      <c r="A68" s="72" t="s">
        <v>121</v>
      </c>
      <c r="B68" s="70"/>
      <c r="C68" s="73">
        <v>97</v>
      </c>
    </row>
    <row r="69" spans="1:3" x14ac:dyDescent="0.25">
      <c r="A69" s="72" t="s">
        <v>122</v>
      </c>
      <c r="B69" s="70"/>
      <c r="C69" s="73">
        <v>100</v>
      </c>
    </row>
    <row r="70" spans="1:3" x14ac:dyDescent="0.25">
      <c r="A70" s="72" t="s">
        <v>123</v>
      </c>
      <c r="B70" s="70"/>
      <c r="C70" s="73">
        <v>75</v>
      </c>
    </row>
    <row r="71" spans="1:3" x14ac:dyDescent="0.25">
      <c r="A71" s="72" t="s">
        <v>124</v>
      </c>
      <c r="B71" s="70"/>
      <c r="C71" s="73">
        <v>88.1</v>
      </c>
    </row>
    <row r="72" spans="1:3" x14ac:dyDescent="0.25">
      <c r="A72" s="72" t="s">
        <v>125</v>
      </c>
      <c r="B72" s="70"/>
      <c r="C72" s="73">
        <v>79.7</v>
      </c>
    </row>
    <row r="73" spans="1:3" x14ac:dyDescent="0.25">
      <c r="A73" s="72" t="s">
        <v>126</v>
      </c>
      <c r="B73" s="70"/>
      <c r="C73" s="73">
        <v>75</v>
      </c>
    </row>
    <row r="74" spans="1:3" x14ac:dyDescent="0.25">
      <c r="A74" s="72" t="s">
        <v>127</v>
      </c>
      <c r="B74" s="70"/>
      <c r="C74" s="73">
        <v>75</v>
      </c>
    </row>
    <row r="75" spans="1:3" x14ac:dyDescent="0.25">
      <c r="A75" s="72" t="s">
        <v>128</v>
      </c>
      <c r="B75" s="70"/>
      <c r="C75" s="73">
        <v>73</v>
      </c>
    </row>
    <row r="76" spans="1:3" x14ac:dyDescent="0.25">
      <c r="A76" s="72" t="s">
        <v>129</v>
      </c>
      <c r="B76" s="70"/>
      <c r="C76" s="73">
        <v>100</v>
      </c>
    </row>
    <row r="77" spans="1:3" x14ac:dyDescent="0.25">
      <c r="A77" s="72" t="s">
        <v>130</v>
      </c>
      <c r="B77" s="70"/>
      <c r="C77" s="73">
        <v>80</v>
      </c>
    </row>
    <row r="78" spans="1:3" x14ac:dyDescent="0.25">
      <c r="A78" s="72" t="s">
        <v>131</v>
      </c>
      <c r="B78" s="70"/>
      <c r="C78" s="73">
        <v>78</v>
      </c>
    </row>
    <row r="79" spans="1:3" x14ac:dyDescent="0.25">
      <c r="A79" s="72" t="s">
        <v>132</v>
      </c>
      <c r="B79" s="70"/>
      <c r="C79" s="73">
        <v>89.8</v>
      </c>
    </row>
    <row r="80" spans="1:3" x14ac:dyDescent="0.25">
      <c r="A80" s="72" t="s">
        <v>133</v>
      </c>
      <c r="B80" s="70"/>
      <c r="C80" s="73">
        <v>79</v>
      </c>
    </row>
    <row r="81" spans="1:3" x14ac:dyDescent="0.25">
      <c r="A81" s="72" t="s">
        <v>134</v>
      </c>
      <c r="B81" s="70"/>
      <c r="C81" s="73">
        <v>87.8</v>
      </c>
    </row>
    <row r="82" spans="1:3" x14ac:dyDescent="0.25">
      <c r="A82" s="72"/>
      <c r="B82" s="72"/>
      <c r="C82" s="73"/>
    </row>
    <row r="83" spans="1:3" x14ac:dyDescent="0.25">
      <c r="A83" s="70" t="s">
        <v>135</v>
      </c>
      <c r="B83" s="70"/>
      <c r="C83" s="73"/>
    </row>
    <row r="84" spans="1:3" x14ac:dyDescent="0.25">
      <c r="A84" s="72" t="s">
        <v>136</v>
      </c>
      <c r="B84" s="70"/>
      <c r="C84" s="73">
        <v>85</v>
      </c>
    </row>
    <row r="85" spans="1:3" x14ac:dyDescent="0.25">
      <c r="A85" s="72" t="s">
        <v>137</v>
      </c>
      <c r="B85" s="70"/>
      <c r="C85" s="73">
        <v>90</v>
      </c>
    </row>
    <row r="86" spans="1:3" x14ac:dyDescent="0.25">
      <c r="A86" s="72" t="s">
        <v>138</v>
      </c>
      <c r="B86" s="70"/>
      <c r="C86" s="73">
        <v>72.099999999999994</v>
      </c>
    </row>
    <row r="87" spans="1:3" x14ac:dyDescent="0.25">
      <c r="A87" s="72" t="s">
        <v>139</v>
      </c>
      <c r="B87" s="70"/>
      <c r="C87" s="73">
        <v>81</v>
      </c>
    </row>
    <row r="88" spans="1:3" x14ac:dyDescent="0.25">
      <c r="A88" s="72" t="s">
        <v>140</v>
      </c>
      <c r="B88" s="70"/>
      <c r="C88" s="73">
        <v>89</v>
      </c>
    </row>
    <row r="89" spans="1:3" x14ac:dyDescent="0.25">
      <c r="A89" s="72" t="s">
        <v>141</v>
      </c>
      <c r="B89" s="70"/>
      <c r="C89" s="73">
        <v>77.099999999999994</v>
      </c>
    </row>
    <row r="90" spans="1:3" x14ac:dyDescent="0.25">
      <c r="A90" s="72" t="s">
        <v>142</v>
      </c>
      <c r="B90" s="70"/>
      <c r="C90" s="73">
        <v>75</v>
      </c>
    </row>
    <row r="91" spans="1:3" x14ac:dyDescent="0.25">
      <c r="A91" s="72" t="s">
        <v>143</v>
      </c>
      <c r="B91" s="70"/>
      <c r="C91" s="73">
        <v>93</v>
      </c>
    </row>
    <row r="92" spans="1:3" x14ac:dyDescent="0.25">
      <c r="A92" s="72" t="s">
        <v>144</v>
      </c>
      <c r="B92" s="70"/>
      <c r="C92" s="73">
        <v>88</v>
      </c>
    </row>
    <row r="93" spans="1:3" x14ac:dyDescent="0.25">
      <c r="A93" s="72" t="s">
        <v>145</v>
      </c>
      <c r="B93" s="70"/>
      <c r="C93" s="73">
        <v>50</v>
      </c>
    </row>
    <row r="94" spans="1:3" x14ac:dyDescent="0.25">
      <c r="A94" s="72" t="s">
        <v>146</v>
      </c>
      <c r="B94" s="70"/>
      <c r="C94" s="73">
        <v>80</v>
      </c>
    </row>
    <row r="95" spans="1:3" x14ac:dyDescent="0.25">
      <c r="A95" s="72" t="s">
        <v>147</v>
      </c>
      <c r="B95" s="70"/>
      <c r="C95" s="73">
        <v>85</v>
      </c>
    </row>
    <row r="96" spans="1:3" x14ac:dyDescent="0.25">
      <c r="A96" s="72" t="s">
        <v>148</v>
      </c>
      <c r="B96" s="70"/>
      <c r="C96" s="73">
        <v>70</v>
      </c>
    </row>
    <row r="97" spans="1:3" x14ac:dyDescent="0.25">
      <c r="A97" s="72" t="s">
        <v>149</v>
      </c>
      <c r="B97" s="70"/>
      <c r="C97" s="73">
        <v>67.8</v>
      </c>
    </row>
    <row r="98" spans="1:3" x14ac:dyDescent="0.25">
      <c r="A98" s="72" t="s">
        <v>150</v>
      </c>
      <c r="B98" s="70"/>
      <c r="C98" s="73">
        <v>82</v>
      </c>
    </row>
    <row r="99" spans="1:3" x14ac:dyDescent="0.25">
      <c r="A99" s="72" t="s">
        <v>151</v>
      </c>
      <c r="B99" s="70"/>
      <c r="C99" s="73">
        <v>74</v>
      </c>
    </row>
    <row r="100" spans="1:3" x14ac:dyDescent="0.25">
      <c r="A100" s="72" t="s">
        <v>152</v>
      </c>
      <c r="B100" s="70"/>
      <c r="C100" s="73">
        <v>80</v>
      </c>
    </row>
    <row r="101" spans="1:3" x14ac:dyDescent="0.25">
      <c r="A101" s="72" t="s">
        <v>153</v>
      </c>
      <c r="B101" s="70"/>
      <c r="C101" s="73">
        <v>80</v>
      </c>
    </row>
    <row r="102" spans="1:3" x14ac:dyDescent="0.25">
      <c r="A102" s="72" t="s">
        <v>154</v>
      </c>
      <c r="B102" s="70"/>
      <c r="C102" s="73">
        <v>80</v>
      </c>
    </row>
    <row r="103" spans="1:3" x14ac:dyDescent="0.25">
      <c r="A103" s="72" t="s">
        <v>155</v>
      </c>
      <c r="B103" s="70"/>
      <c r="C103" s="73">
        <v>81</v>
      </c>
    </row>
    <row r="104" spans="1:3" x14ac:dyDescent="0.25">
      <c r="A104" s="72" t="s">
        <v>156</v>
      </c>
      <c r="B104" s="70"/>
      <c r="C104" s="73">
        <v>75</v>
      </c>
    </row>
    <row r="105" spans="1:3" x14ac:dyDescent="0.25">
      <c r="A105" s="72" t="s">
        <v>157</v>
      </c>
      <c r="B105" s="70"/>
      <c r="C105" s="73">
        <v>89</v>
      </c>
    </row>
    <row r="106" spans="1:3" x14ac:dyDescent="0.25">
      <c r="A106" s="72" t="s">
        <v>158</v>
      </c>
      <c r="B106" s="70"/>
      <c r="C106" s="73">
        <v>80</v>
      </c>
    </row>
    <row r="107" spans="1:3" x14ac:dyDescent="0.25">
      <c r="A107" s="72" t="s">
        <v>159</v>
      </c>
      <c r="B107" s="70"/>
      <c r="C107" s="73">
        <v>93</v>
      </c>
    </row>
    <row r="108" spans="1:3" x14ac:dyDescent="0.25">
      <c r="A108" s="72" t="s">
        <v>160</v>
      </c>
      <c r="B108" s="70"/>
      <c r="C108" s="73">
        <v>100</v>
      </c>
    </row>
    <row r="109" spans="1:3" x14ac:dyDescent="0.25">
      <c r="A109" s="72" t="s">
        <v>161</v>
      </c>
      <c r="B109" s="70"/>
      <c r="C109" s="73">
        <v>88</v>
      </c>
    </row>
    <row r="110" spans="1:3" x14ac:dyDescent="0.25">
      <c r="A110" s="72" t="s">
        <v>162</v>
      </c>
      <c r="B110" s="70"/>
      <c r="C110" s="73">
        <v>69</v>
      </c>
    </row>
    <row r="111" spans="1:3" x14ac:dyDescent="0.25">
      <c r="A111" s="72" t="s">
        <v>163</v>
      </c>
      <c r="B111" s="70"/>
      <c r="C111" s="73">
        <v>100</v>
      </c>
    </row>
    <row r="112" spans="1:3" x14ac:dyDescent="0.25">
      <c r="A112" s="72"/>
      <c r="B112" s="72"/>
      <c r="C112" s="73"/>
    </row>
    <row r="113" spans="1:3" x14ac:dyDescent="0.25">
      <c r="A113" s="70" t="s">
        <v>164</v>
      </c>
      <c r="B113" s="70"/>
      <c r="C113" s="73"/>
    </row>
    <row r="114" spans="1:3" x14ac:dyDescent="0.25">
      <c r="A114" s="72" t="s">
        <v>165</v>
      </c>
      <c r="B114" s="70"/>
      <c r="C114" s="73">
        <v>76</v>
      </c>
    </row>
    <row r="115" spans="1:3" x14ac:dyDescent="0.25">
      <c r="A115" s="72" t="s">
        <v>166</v>
      </c>
      <c r="B115" s="70"/>
      <c r="C115" s="73">
        <v>85</v>
      </c>
    </row>
    <row r="116" spans="1:3" x14ac:dyDescent="0.25">
      <c r="A116" s="72" t="s">
        <v>167</v>
      </c>
      <c r="B116" s="70"/>
      <c r="C116" s="73">
        <v>76</v>
      </c>
    </row>
    <row r="117" spans="1:3" x14ac:dyDescent="0.25">
      <c r="A117" s="72" t="s">
        <v>168</v>
      </c>
      <c r="B117" s="70"/>
      <c r="C117" s="73">
        <v>75</v>
      </c>
    </row>
    <row r="118" spans="1:3" x14ac:dyDescent="0.25">
      <c r="A118" s="72" t="s">
        <v>169</v>
      </c>
      <c r="B118" s="70"/>
      <c r="C118" s="73">
        <v>72</v>
      </c>
    </row>
    <row r="119" spans="1:3" x14ac:dyDescent="0.25">
      <c r="A119" s="72" t="s">
        <v>170</v>
      </c>
      <c r="B119" s="70"/>
      <c r="C119" s="73">
        <v>67</v>
      </c>
    </row>
    <row r="120" spans="1:3" x14ac:dyDescent="0.25">
      <c r="A120" s="72" t="s">
        <v>171</v>
      </c>
      <c r="B120" s="70"/>
      <c r="C120" s="73">
        <v>32</v>
      </c>
    </row>
    <row r="121" spans="1:3" x14ac:dyDescent="0.25">
      <c r="A121" s="72" t="s">
        <v>172</v>
      </c>
      <c r="B121" s="70"/>
      <c r="C121" s="73">
        <v>80</v>
      </c>
    </row>
    <row r="122" spans="1:3" x14ac:dyDescent="0.25">
      <c r="A122" s="72" t="s">
        <v>173</v>
      </c>
      <c r="B122" s="70"/>
      <c r="C122" s="73">
        <v>84</v>
      </c>
    </row>
    <row r="123" spans="1:3" x14ac:dyDescent="0.25">
      <c r="A123" s="72" t="s">
        <v>174</v>
      </c>
      <c r="B123" s="70"/>
      <c r="C123" s="73">
        <v>60</v>
      </c>
    </row>
    <row r="124" spans="1:3" x14ac:dyDescent="0.25">
      <c r="A124" s="72" t="s">
        <v>175</v>
      </c>
      <c r="B124" s="70"/>
      <c r="C124" s="73">
        <v>52.3</v>
      </c>
    </row>
    <row r="125" spans="1:3" x14ac:dyDescent="0.25">
      <c r="A125" s="72" t="s">
        <v>176</v>
      </c>
      <c r="B125" s="70"/>
      <c r="C125" s="73">
        <v>92.6</v>
      </c>
    </row>
    <row r="126" spans="1:3" x14ac:dyDescent="0.25">
      <c r="A126" s="72" t="s">
        <v>177</v>
      </c>
      <c r="B126" s="70"/>
      <c r="C126" s="73">
        <v>60</v>
      </c>
    </row>
    <row r="127" spans="1:3" x14ac:dyDescent="0.25">
      <c r="A127" s="72" t="s">
        <v>178</v>
      </c>
      <c r="B127" s="70"/>
      <c r="C127" s="73">
        <v>58</v>
      </c>
    </row>
    <row r="128" spans="1:3" x14ac:dyDescent="0.25">
      <c r="A128" s="72" t="s">
        <v>179</v>
      </c>
      <c r="B128" s="70"/>
      <c r="C128" s="73">
        <v>62</v>
      </c>
    </row>
    <row r="129" spans="1:3" x14ac:dyDescent="0.25">
      <c r="A129" s="72" t="s">
        <v>180</v>
      </c>
      <c r="B129" s="70"/>
      <c r="C129" s="73">
        <v>72.5</v>
      </c>
    </row>
    <row r="130" spans="1:3" x14ac:dyDescent="0.25">
      <c r="A130" s="72" t="s">
        <v>181</v>
      </c>
      <c r="B130" s="70"/>
      <c r="C130" s="73">
        <v>79.5</v>
      </c>
    </row>
    <row r="131" spans="1:3" x14ac:dyDescent="0.25">
      <c r="A131" s="72"/>
      <c r="B131" s="72"/>
      <c r="C131" s="73"/>
    </row>
    <row r="132" spans="1:3" x14ac:dyDescent="0.25">
      <c r="A132" s="70" t="s">
        <v>182</v>
      </c>
      <c r="B132" s="70"/>
      <c r="C132" s="73"/>
    </row>
    <row r="133" spans="1:3" x14ac:dyDescent="0.25">
      <c r="A133" s="72" t="s">
        <v>183</v>
      </c>
      <c r="B133" s="70"/>
      <c r="C133" s="73">
        <v>79</v>
      </c>
    </row>
    <row r="134" spans="1:3" x14ac:dyDescent="0.25">
      <c r="A134" s="72" t="s">
        <v>184</v>
      </c>
      <c r="B134" s="70"/>
      <c r="C134" s="73">
        <v>76</v>
      </c>
    </row>
    <row r="135" spans="1:3" x14ac:dyDescent="0.25">
      <c r="A135" s="72" t="s">
        <v>185</v>
      </c>
      <c r="B135" s="70"/>
      <c r="C135" s="73">
        <v>92</v>
      </c>
    </row>
    <row r="136" spans="1:3" x14ac:dyDescent="0.25">
      <c r="A136" s="72" t="s">
        <v>186</v>
      </c>
      <c r="B136" s="70"/>
      <c r="C136" s="73">
        <v>82</v>
      </c>
    </row>
    <row r="137" spans="1:3" x14ac:dyDescent="0.25">
      <c r="A137" s="72" t="s">
        <v>187</v>
      </c>
      <c r="B137" s="70"/>
      <c r="C137" s="73">
        <v>85.9</v>
      </c>
    </row>
    <row r="138" spans="1:3" x14ac:dyDescent="0.25">
      <c r="A138" s="72" t="s">
        <v>188</v>
      </c>
      <c r="B138" s="70"/>
      <c r="C138" s="73">
        <v>81</v>
      </c>
    </row>
    <row r="139" spans="1:3" x14ac:dyDescent="0.25">
      <c r="A139" s="72" t="s">
        <v>189</v>
      </c>
      <c r="B139" s="70"/>
      <c r="C139" s="73">
        <v>90</v>
      </c>
    </row>
    <row r="140" spans="1:3" x14ac:dyDescent="0.25">
      <c r="A140" s="72" t="s">
        <v>190</v>
      </c>
      <c r="B140" s="70"/>
      <c r="C140" s="73">
        <v>95</v>
      </c>
    </row>
    <row r="141" spans="1:3" x14ac:dyDescent="0.25">
      <c r="A141" s="72" t="s">
        <v>191</v>
      </c>
      <c r="B141" s="70"/>
      <c r="C141" s="73">
        <v>90</v>
      </c>
    </row>
    <row r="142" spans="1:3" x14ac:dyDescent="0.25">
      <c r="A142" s="72" t="s">
        <v>192</v>
      </c>
      <c r="B142" s="70"/>
      <c r="C142" s="73">
        <v>87</v>
      </c>
    </row>
    <row r="143" spans="1:3" x14ac:dyDescent="0.25">
      <c r="A143" s="72" t="s">
        <v>193</v>
      </c>
      <c r="B143" s="70"/>
      <c r="C143" s="73">
        <v>95</v>
      </c>
    </row>
    <row r="144" spans="1:3" x14ac:dyDescent="0.25">
      <c r="A144" s="72" t="s">
        <v>194</v>
      </c>
      <c r="B144" s="70"/>
      <c r="C144" s="73">
        <v>80.599999999999994</v>
      </c>
    </row>
    <row r="145" spans="1:3" x14ac:dyDescent="0.25">
      <c r="A145" s="72" t="s">
        <v>195</v>
      </c>
      <c r="B145" s="70"/>
      <c r="C145" s="73">
        <v>72</v>
      </c>
    </row>
    <row r="146" spans="1:3" x14ac:dyDescent="0.25">
      <c r="A146" s="72" t="s">
        <v>196</v>
      </c>
      <c r="B146" s="70"/>
      <c r="C146" s="73">
        <v>75</v>
      </c>
    </row>
    <row r="147" spans="1:3" x14ac:dyDescent="0.25">
      <c r="A147" s="72" t="s">
        <v>197</v>
      </c>
      <c r="B147" s="70"/>
      <c r="C147" s="73">
        <v>76.099999999999994</v>
      </c>
    </row>
    <row r="148" spans="1:3" x14ac:dyDescent="0.25">
      <c r="A148" s="72" t="s">
        <v>198</v>
      </c>
      <c r="B148" s="70"/>
      <c r="C148" s="73">
        <v>89</v>
      </c>
    </row>
    <row r="149" spans="1:3" x14ac:dyDescent="0.25">
      <c r="A149" s="72" t="s">
        <v>199</v>
      </c>
      <c r="B149" s="70"/>
      <c r="C149" s="73">
        <v>85.7</v>
      </c>
    </row>
    <row r="150" spans="1:3" x14ac:dyDescent="0.25">
      <c r="A150" s="72"/>
      <c r="B150" s="72"/>
      <c r="C150" s="73"/>
    </row>
    <row r="151" spans="1:3" x14ac:dyDescent="0.25">
      <c r="A151" s="70" t="s">
        <v>200</v>
      </c>
      <c r="B151" s="70"/>
      <c r="C151" s="73"/>
    </row>
    <row r="152" spans="1:3" x14ac:dyDescent="0.25">
      <c r="A152" s="72" t="s">
        <v>201</v>
      </c>
      <c r="B152" s="70"/>
      <c r="C152" s="73">
        <v>78.5</v>
      </c>
    </row>
    <row r="153" spans="1:3" x14ac:dyDescent="0.25">
      <c r="A153" s="72" t="s">
        <v>202</v>
      </c>
      <c r="B153" s="70"/>
      <c r="C153" s="73">
        <v>93</v>
      </c>
    </row>
    <row r="154" spans="1:3" x14ac:dyDescent="0.25">
      <c r="A154" s="72" t="s">
        <v>203</v>
      </c>
      <c r="B154" s="70"/>
      <c r="C154" s="73">
        <v>83.6</v>
      </c>
    </row>
    <row r="155" spans="1:3" x14ac:dyDescent="0.25">
      <c r="A155" s="72" t="s">
        <v>204</v>
      </c>
      <c r="B155" s="70"/>
      <c r="C155" s="73">
        <v>93.8</v>
      </c>
    </row>
    <row r="156" spans="1:3" x14ac:dyDescent="0.25">
      <c r="A156" s="72" t="s">
        <v>205</v>
      </c>
      <c r="B156" s="70"/>
      <c r="C156" s="73">
        <v>81</v>
      </c>
    </row>
    <row r="157" spans="1:3" s="61" customFormat="1" x14ac:dyDescent="0.25">
      <c r="A157" s="72" t="s">
        <v>206</v>
      </c>
      <c r="B157" s="70"/>
      <c r="C157" s="73">
        <v>88</v>
      </c>
    </row>
    <row r="158" spans="1:3" x14ac:dyDescent="0.25">
      <c r="A158" s="72" t="s">
        <v>207</v>
      </c>
      <c r="B158" s="70"/>
      <c r="C158" s="73">
        <v>90</v>
      </c>
    </row>
    <row r="159" spans="1:3" x14ac:dyDescent="0.25">
      <c r="A159" s="72" t="s">
        <v>208</v>
      </c>
      <c r="B159" s="70"/>
      <c r="C159" s="73">
        <v>83</v>
      </c>
    </row>
    <row r="160" spans="1:3" x14ac:dyDescent="0.25">
      <c r="A160" s="72" t="s">
        <v>209</v>
      </c>
      <c r="B160" s="70"/>
      <c r="C160" s="73">
        <v>86</v>
      </c>
    </row>
    <row r="161" spans="1:3" x14ac:dyDescent="0.25">
      <c r="A161" s="61"/>
      <c r="B161" s="61"/>
      <c r="C161" s="74"/>
    </row>
    <row r="162" spans="1:3" x14ac:dyDescent="0.25">
      <c r="A162" s="63" t="s">
        <v>210</v>
      </c>
      <c r="B162" s="63"/>
      <c r="C162" s="74"/>
    </row>
    <row r="163" spans="1:3" x14ac:dyDescent="0.25">
      <c r="A163" s="75" t="s">
        <v>211</v>
      </c>
      <c r="B163" s="75"/>
      <c r="C163" s="74"/>
    </row>
    <row r="164" spans="1:3" x14ac:dyDescent="0.25">
      <c r="B164" s="63"/>
    </row>
    <row r="165" spans="1:3" x14ac:dyDescent="0.25">
      <c r="B165" s="63"/>
    </row>
  </sheetData>
  <sheetProtection algorithmName="SHA-512" hashValue="MAj1YM50tLI1PRhNzzmlhdnq8iV9WXgwXk8WJ0PNG5WAxPzychujjcICrBjVHC4TOFwhv2O4WpI6TNHlqMFDjg==" saltValue="WTkzr9bfdr0IYJWubHWJT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PM</vt:lpstr>
      <vt:lpstr>APM</vt:lpstr>
      <vt:lpstr>taux 2022 communes</vt:lpstr>
      <vt:lpstr>taux 2022 cath.</vt:lpstr>
      <vt:lpstr>Taux 2022 réf.</vt:lpstr>
      <vt:lpstr>taux 2021 communes</vt:lpstr>
      <vt:lpstr>taux 2021 cath.</vt:lpstr>
      <vt:lpstr>taux 2021 réf.</vt:lpstr>
      <vt:lpstr>taux 2020 communes</vt:lpstr>
      <vt:lpstr>taux 2020 cath.</vt:lpstr>
      <vt:lpstr>taux 2020 réf.</vt:lpstr>
      <vt:lpstr>APM!Zone_d_impression</vt:lpstr>
      <vt:lpstr>PM!Zone_d_impression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Dougoud Jacqueline</dc:creator>
  <cp:lastModifiedBy>Dougoud Jacqueline</cp:lastModifiedBy>
  <cp:lastPrinted>2021-11-03T14:46:25Z</cp:lastPrinted>
  <dcterms:created xsi:type="dcterms:W3CDTF">2021-07-26T16:22:35Z</dcterms:created>
  <dcterms:modified xsi:type="dcterms:W3CDTF">2022-10-21T07:51:01Z</dcterms:modified>
</cp:coreProperties>
</file>