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5\Site internet\"/>
    </mc:Choice>
  </mc:AlternateContent>
  <xr:revisionPtr revIDLastSave="0" documentId="13_ncr:1_{930EFFB1-8C4A-4C6B-81A9-C0913B0150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YNTH 2025" sheetId="3" r:id="rId1"/>
  </sheets>
  <definedNames>
    <definedName name="_xlnm.Print_Titles" localSheetId="0">'SYNTH 2025'!$1:$13</definedName>
    <definedName name="Print_Titles" localSheetId="0">'SYNTH 2025'!$A:$B,'SYNTH 2025'!$1:$13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I10" i="3" l="1"/>
</calcChain>
</file>

<file path=xl/sharedStrings.xml><?xml version="1.0" encoding="utf-8"?>
<sst xmlns="http://schemas.openxmlformats.org/spreadsheetml/2006/main" count="158" uniqueCount="152">
  <si>
    <t>—</t>
  </si>
  <si>
    <t>POP</t>
  </si>
  <si>
    <t>pop. légale</t>
  </si>
  <si>
    <t>BEV</t>
  </si>
  <si>
    <t>montant</t>
  </si>
  <si>
    <t>par habitant</t>
  </si>
  <si>
    <t>Betrag</t>
  </si>
  <si>
    <t>pro Einwohner</t>
  </si>
  <si>
    <t>ISB</t>
  </si>
  <si>
    <t>SBI</t>
  </si>
  <si>
    <t>RESSOURCES / RESSOURCEN</t>
  </si>
  <si>
    <t>BESOINS / BEDARF</t>
  </si>
  <si>
    <t>zivilrecht. Bev.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</si>
  <si>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</si>
  <si>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</si>
  <si>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</si>
  <si>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</si>
  <si>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</si>
  <si>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</si>
  <si>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</si>
  <si>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</si>
  <si>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</si>
  <si>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</si>
  <si>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</si>
  <si>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</si>
  <si>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</si>
  <si>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</si>
  <si>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</si>
  <si>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</si>
  <si>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</si>
  <si>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</si>
  <si>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Billens-Hennens</t>
  </si>
  <si>
    <t>Le Châtelard</t>
  </si>
  <si>
    <t>Châtonnaye</t>
  </si>
  <si>
    <t>Grangettes</t>
  </si>
  <si>
    <t>Massonnens</t>
  </si>
  <si>
    <t>Mézières (FR)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</si>
  <si>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</si>
  <si>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</si>
  <si>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</si>
  <si>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</si>
  <si>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</si>
  <si>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</si>
  <si>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</si>
  <si>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</si>
  <si>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</si>
  <si>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</si>
  <si>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</si>
  <si>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</si>
  <si>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</si>
  <si>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</si>
  <si>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</si>
  <si>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</si>
  <si>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</si>
  <si>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</si>
  <si>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</si>
  <si>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</si>
  <si>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</si>
  <si>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</si>
  <si>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</si>
  <si>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</si>
  <si>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</si>
  <si>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</si>
  <si>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</si>
  <si>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</si>
  <si>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</si>
  <si>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</si>
  <si>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</si>
  <si>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</si>
  <si>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</si>
  <si>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</si>
  <si>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</si>
  <si>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</si>
  <si>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</si>
  <si>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</si>
  <si>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</si>
  <si>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</si>
  <si>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</si>
  <si>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Marly</t>
  </si>
  <si>
    <t>Matran</t>
  </si>
  <si>
    <t>Neyruz (FR)</t>
  </si>
  <si>
    <t>Pierrafortscha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</si>
  <si>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</si>
  <si>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</si>
  <si>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</si>
  <si>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</si>
  <si>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</si>
  <si>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</si>
  <si>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</si>
  <si>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</si>
  <si>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</si>
  <si>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</si>
  <si>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</si>
  <si>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</si>
  <si>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</si>
  <si>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</si>
  <si>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</si>
  <si>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</si>
  <si>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</si>
  <si>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</si>
  <si>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</si>
  <si>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</si>
  <si>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</si>
  <si>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</si>
  <si>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</si>
  <si>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</si>
  <si>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</si>
  <si>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</si>
  <si>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</si>
  <si>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</si>
  <si>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</si>
  <si>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</si>
  <si>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</si>
  <si>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</si>
  <si>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</si>
  <si>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</si>
  <si>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</si>
  <si>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</si>
  <si>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</si>
  <si>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</si>
  <si>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</si>
  <si>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</si>
  <si>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</si>
  <si>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</si>
  <si>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</si>
  <si>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</si>
  <si>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</si>
  <si>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</si>
  <si>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Villaz</t>
  </si>
  <si>
    <t>Fribourg / Freiburg</t>
  </si>
  <si>
    <t>Prez</t>
  </si>
  <si>
    <t>Murten / Morat</t>
  </si>
  <si>
    <t>communes contributrices</t>
  </si>
  <si>
    <t>communes bénéficiaires</t>
  </si>
  <si>
    <t>begünstigte Gemeinden</t>
  </si>
  <si>
    <t>beitragende Gemeinden</t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</si>
  <si>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</si>
  <si>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</si>
  <si>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&lt;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</si>
  <si>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&lt; 100</t>
    </r>
  </si>
  <si>
    <t>Bois-d'Amont</t>
  </si>
  <si>
    <t>Broye / Broye</t>
  </si>
  <si>
    <t>Glâne / Glane</t>
  </si>
  <si>
    <t>Gruyère / Greyerz</t>
  </si>
  <si>
    <t>Sarine / Saane</t>
  </si>
  <si>
    <t>Lac / See</t>
  </si>
  <si>
    <t>Singine / Sense</t>
  </si>
  <si>
    <t>Veveyse / Vivisbach</t>
  </si>
  <si>
    <t>Total</t>
  </si>
  <si>
    <t>Indices IPF et ISB - Montants / Indizes StPI und SBI - Beträge</t>
  </si>
  <si>
    <t>Péréquation financière intercommunale / Interkomunaler Finanzausgleich 2025</t>
  </si>
  <si>
    <t>Grolley-Ponthaux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</si>
</sst>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\-"/>
    <numFmt numFmtId="166" formatCode="_ * #,##0.\-_ ;_ * \-#,##0.\-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rgb="FF97233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rgb="FF97233F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233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E7EB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97233F"/>
      </right>
      <top style="thin">
        <color rgb="FF97233F"/>
      </top>
      <bottom style="thin">
        <color rgb="FF97233F"/>
      </bottom>
      <diagonal/>
    </border>
    <border>
      <left style="thin">
        <color rgb="FF97233F"/>
      </left>
      <right/>
      <top style="thin">
        <color rgb="FF97233F"/>
      </top>
      <bottom style="thin">
        <color rgb="FF97233F"/>
      </bottom>
      <diagonal/>
    </border>
    <border>
      <left/>
      <right/>
      <top style="thin">
        <color rgb="FF97233F"/>
      </top>
      <bottom style="thin">
        <color rgb="FF97233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165" fontId="8" fillId="0" borderId="1" xfId="3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" fontId="8" fillId="0" borderId="3" xfId="2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vertical="center"/>
    </xf>
    <xf numFmtId="165" fontId="8" fillId="0" borderId="3" xfId="3" applyNumberFormat="1" applyFont="1" applyBorder="1" applyAlignment="1">
      <alignment horizontal="right" vertical="center"/>
    </xf>
    <xf numFmtId="3" fontId="11" fillId="0" borderId="3" xfId="3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8" fillId="3" borderId="1" xfId="3" applyNumberFormat="1" applyFont="1" applyFill="1" applyBorder="1" applyAlignment="1">
      <alignment horizontal="right" vertical="center"/>
    </xf>
    <xf numFmtId="4" fontId="11" fillId="3" borderId="5" xfId="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4" fontId="11" fillId="0" borderId="5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8" fillId="3" borderId="4" xfId="2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6" fontId="8" fillId="4" borderId="4" xfId="2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 vertical="center"/>
    </xf>
    <xf numFmtId="4" fontId="8" fillId="3" borderId="2" xfId="4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166" fontId="8" fillId="0" borderId="4" xfId="2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vertical="center"/>
    </xf>
    <xf numFmtId="165" fontId="8" fillId="0" borderId="12" xfId="3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8" fillId="0" borderId="1" xfId="4" applyNumberFormat="1" applyFont="1" applyBorder="1" applyAlignment="1">
      <alignment vertical="center"/>
    </xf>
    <xf numFmtId="4" fontId="8" fillId="3" borderId="1" xfId="4" applyNumberFormat="1" applyFont="1" applyFill="1" applyBorder="1" applyAlignment="1">
      <alignment vertical="center"/>
    </xf>
    <xf numFmtId="166" fontId="8" fillId="3" borderId="6" xfId="2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 vertical="center"/>
    </xf>
    <xf numFmtId="4" fontId="8" fillId="4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4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</cellXfs>
  <cellStyles count="5">
    <cellStyle name="Normal" xfId="0" builtinId="0"/>
    <cellStyle name="Normal 2" xfId="1" xr:uid="{00000000-0005-0000-0000-000001000000}"/>
    <cellStyle name="Normal_1 - calcul IPF 2005" xfId="4" xr:uid="{00000000-0005-0000-0000-000002000000}"/>
    <cellStyle name="Normal_Série Péréquation des besoins" xfId="3" xr:uid="{00000000-0005-0000-0000-000003000000}"/>
    <cellStyle name="Normal_Série Péréquation des ressources" xfId="2" xr:uid="{00000000-0005-0000-0000-000004000000}"/>
  </cellStyles>
  <dxfs count="0"/>
  <tableStyles count="0" defaultTableStyle="TableStyleMedium9" defaultPivotStyle="PivotStyleLight16"/>
  <colors>
    <mruColors>
      <color rgb="FFF9E7EB"/>
      <color rgb="FF97233F"/>
      <color rgb="FFF1C5CF"/>
      <color rgb="FFE38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9"/>
  <sheetViews>
    <sheetView showGridLines="0" tabSelected="1" zoomScaleNormal="100" workbookViewId="0">
      <pane ySplit="13" topLeftCell="A14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4.7109375" style="3" customWidth="1"/>
    <col min="2" max="2" width="22.7109375" style="3" customWidth="1"/>
    <col min="3" max="3" width="12.7109375" style="72" customWidth="1"/>
    <col min="4" max="4" width="1.7109375" style="7" customWidth="1"/>
    <col min="5" max="5" width="8.7109375" style="7" customWidth="1"/>
    <col min="6" max="7" width="12.7109375" style="7" customWidth="1"/>
    <col min="8" max="8" width="1.7109375" style="7" customWidth="1"/>
    <col min="9" max="9" width="8.7109375" style="7" customWidth="1"/>
    <col min="10" max="11" width="12.7109375" style="7" customWidth="1"/>
    <col min="12" max="16384" width="15.7109375" style="3"/>
  </cols>
  <sheetData>
    <row r="1" spans="1:12" s="1" customFormat="1" ht="20.100000000000001" customHeight="1" x14ac:dyDescent="0.25">
      <c r="A1" s="4"/>
      <c r="B1" s="4"/>
      <c r="C1" s="79" t="s">
        <v>150</v>
      </c>
      <c r="D1" s="79"/>
      <c r="E1" s="79"/>
      <c r="F1" s="79"/>
      <c r="G1" s="79"/>
      <c r="H1" s="79"/>
      <c r="I1" s="79"/>
      <c r="J1" s="79"/>
      <c r="K1" s="79"/>
      <c r="L1" s="79"/>
    </row>
    <row r="2" spans="1:12" s="1" customFormat="1" ht="9.9499999999999993" customHeight="1" x14ac:dyDescent="0.25">
      <c r="A2" s="5"/>
      <c r="B2" s="5"/>
      <c r="C2" s="80" t="s">
        <v>0</v>
      </c>
      <c r="D2" s="80"/>
      <c r="E2" s="80"/>
      <c r="F2" s="80"/>
      <c r="G2" s="80"/>
      <c r="H2" s="80"/>
      <c r="I2" s="80"/>
      <c r="J2" s="80"/>
      <c r="K2" s="80"/>
      <c r="L2" s="80"/>
    </row>
    <row r="3" spans="1:12" s="2" customFormat="1" ht="20.100000000000001" customHeight="1" x14ac:dyDescent="0.25">
      <c r="A3" s="6"/>
      <c r="B3" s="6"/>
      <c r="C3" s="81" t="s">
        <v>149</v>
      </c>
      <c r="D3" s="81"/>
      <c r="E3" s="81"/>
      <c r="F3" s="81"/>
      <c r="G3" s="81"/>
      <c r="H3" s="81"/>
      <c r="I3" s="81"/>
      <c r="J3" s="81"/>
      <c r="K3" s="81"/>
      <c r="L3" s="81"/>
    </row>
    <row r="5" spans="1:12" s="9" customFormat="1" ht="14.1" customHeight="1" x14ac:dyDescent="0.25">
      <c r="C5" s="64"/>
      <c r="D5" s="8"/>
      <c r="E5" s="87" t="s">
        <v>10</v>
      </c>
      <c r="F5" s="88"/>
      <c r="G5" s="89"/>
      <c r="H5" s="8"/>
      <c r="I5" s="87" t="s">
        <v>11</v>
      </c>
      <c r="J5" s="88"/>
      <c r="K5" s="89"/>
    </row>
    <row r="6" spans="1:12" s="10" customFormat="1" ht="14.1" customHeight="1" x14ac:dyDescent="0.25">
      <c r="C6" s="65" t="s">
        <v>1</v>
      </c>
      <c r="D6" s="27"/>
      <c r="E6" s="48" t="s">
        <v>136</v>
      </c>
      <c r="F6" s="90" t="s">
        <v>132</v>
      </c>
      <c r="G6" s="91"/>
      <c r="H6" s="27"/>
      <c r="I6" s="33"/>
      <c r="J6" s="94"/>
      <c r="K6" s="82"/>
    </row>
    <row r="7" spans="1:12" s="19" customFormat="1" ht="14.1" customHeight="1" x14ac:dyDescent="0.25">
      <c r="C7" s="32" t="s">
        <v>2</v>
      </c>
      <c r="D7" s="28"/>
      <c r="E7" s="95" t="s">
        <v>137</v>
      </c>
      <c r="F7" s="85" t="s">
        <v>135</v>
      </c>
      <c r="G7" s="86"/>
      <c r="H7" s="28"/>
      <c r="I7" s="37"/>
      <c r="J7" s="83"/>
      <c r="K7" s="84"/>
    </row>
    <row r="8" spans="1:12" s="10" customFormat="1" ht="14.1" customHeight="1" x14ac:dyDescent="0.25">
      <c r="C8" s="66" t="s">
        <v>3</v>
      </c>
      <c r="D8" s="27"/>
      <c r="E8" s="92" t="s">
        <v>138</v>
      </c>
      <c r="F8" s="77" t="s">
        <v>133</v>
      </c>
      <c r="G8" s="78"/>
      <c r="H8" s="27"/>
      <c r="I8" s="74" t="s">
        <v>8</v>
      </c>
      <c r="J8" s="77" t="s">
        <v>133</v>
      </c>
      <c r="K8" s="78"/>
    </row>
    <row r="9" spans="1:12" s="19" customFormat="1" ht="14.1" customHeight="1" x14ac:dyDescent="0.25">
      <c r="C9" s="32" t="s">
        <v>12</v>
      </c>
      <c r="D9" s="28"/>
      <c r="E9" s="93" t="s">
        <v>139</v>
      </c>
      <c r="F9" s="75" t="s">
        <v>134</v>
      </c>
      <c r="G9" s="76"/>
      <c r="H9" s="28"/>
      <c r="I9" s="73" t="s">
        <v>9</v>
      </c>
      <c r="J9" s="75" t="s">
        <v>134</v>
      </c>
      <c r="K9" s="76"/>
    </row>
    <row r="10" spans="1:12" s="19" customFormat="1" ht="14.1" customHeight="1" x14ac:dyDescent="0.25">
      <c r="C10" s="32">
        <v>2023</v>
      </c>
      <c r="D10" s="29"/>
      <c r="E10" s="34">
        <v>2025</v>
      </c>
      <c r="F10" s="33" t="s">
        <v>4</v>
      </c>
      <c r="G10" s="32" t="s">
        <v>5</v>
      </c>
      <c r="H10" s="29"/>
      <c r="I10" s="34">
        <f>E10</f>
        <v>2025</v>
      </c>
      <c r="J10" s="33" t="s">
        <v>4</v>
      </c>
      <c r="K10" s="32" t="s">
        <v>5</v>
      </c>
    </row>
    <row r="11" spans="1:12" s="19" customFormat="1" ht="14.1" customHeight="1" x14ac:dyDescent="0.25">
      <c r="C11" s="39"/>
      <c r="D11" s="28"/>
      <c r="E11" s="35"/>
      <c r="F11" s="37" t="s">
        <v>6</v>
      </c>
      <c r="G11" s="39" t="s">
        <v>7</v>
      </c>
      <c r="H11" s="29"/>
      <c r="I11" s="36"/>
      <c r="J11" s="37" t="s">
        <v>6</v>
      </c>
      <c r="K11" s="39" t="s">
        <v>7</v>
      </c>
    </row>
    <row r="12" spans="1:12" s="10" customFormat="1" ht="14.1" customHeight="1" x14ac:dyDescent="0.25">
      <c r="A12" s="11"/>
      <c r="B12" s="12" t="s">
        <v>148</v>
      </c>
      <c r="C12" s="67">
        <f>SUM(C15:C147)</f>
        <v>341207</v>
      </c>
      <c r="D12" s="13"/>
      <c r="E12" s="56"/>
      <c r="F12" s="57">
        <v>34398895</v>
      </c>
      <c r="G12" s="58"/>
      <c r="H12" s="14"/>
      <c r="I12" s="15"/>
      <c r="J12" s="17">
        <v>17199447</v>
      </c>
      <c r="K12" s="38"/>
    </row>
    <row r="13" spans="1:12" s="43" customFormat="1" ht="14.1" customHeight="1" x14ac:dyDescent="0.25">
      <c r="A13" s="11"/>
      <c r="B13" s="12"/>
      <c r="C13" s="67"/>
      <c r="D13" s="13"/>
      <c r="E13" s="16"/>
      <c r="F13" s="40"/>
      <c r="G13" s="42"/>
      <c r="H13" s="14"/>
      <c r="I13" s="16"/>
      <c r="J13" s="17"/>
      <c r="K13" s="41"/>
    </row>
    <row r="14" spans="1:12" s="43" customFormat="1" ht="14.1" customHeight="1" x14ac:dyDescent="0.25">
      <c r="A14" s="11"/>
      <c r="B14" s="12" t="s">
        <v>141</v>
      </c>
      <c r="C14" s="67"/>
      <c r="D14" s="13"/>
      <c r="E14" s="16"/>
      <c r="F14" s="40"/>
      <c r="G14" s="42"/>
      <c r="H14" s="14"/>
      <c r="I14" s="16"/>
      <c r="J14" s="17"/>
      <c r="K14" s="41"/>
    </row>
    <row r="15" spans="1:12" ht="14.1" customHeight="1" x14ac:dyDescent="0.25">
      <c r="A15" s="18">
        <v>2008</v>
      </c>
      <c r="B15" s="19" t="s">
        <v>13</v>
      </c>
      <c r="C15" s="68">
        <v>527</v>
      </c>
      <c r="D15" s="53"/>
      <c r="E15" s="60">
        <v>95.72</v>
      </c>
      <c r="F15" s="44">
        <v>25180.825172835073</v>
      </c>
      <c r="G15" s="45">
        <v>47.781451940863519</v>
      </c>
      <c r="H15" s="20"/>
      <c r="I15" s="50">
        <v>100.65</v>
      </c>
      <c r="J15" s="30">
        <v>25482.968310177872</v>
      </c>
      <c r="K15" s="31">
        <v>48.354778577187609</v>
      </c>
    </row>
    <row r="16" spans="1:12" ht="14.1" customHeight="1" x14ac:dyDescent="0.25">
      <c r="A16" s="18">
        <v>2011</v>
      </c>
      <c r="B16" s="19" t="s">
        <v>14</v>
      </c>
      <c r="C16" s="68">
        <v>1989</v>
      </c>
      <c r="D16" s="53"/>
      <c r="E16" s="60">
        <v>76.62</v>
      </c>
      <c r="F16" s="44">
        <v>519152.39694967895</v>
      </c>
      <c r="G16" s="45">
        <v>261.01176317228703</v>
      </c>
      <c r="H16" s="20"/>
      <c r="I16" s="50">
        <v>97.92</v>
      </c>
      <c r="J16" s="30">
        <v>86159.800435239289</v>
      </c>
      <c r="K16" s="31">
        <v>43.318150042855351</v>
      </c>
    </row>
    <row r="17" spans="1:11" ht="14.1" customHeight="1" x14ac:dyDescent="0.25">
      <c r="A17" s="18">
        <v>2016</v>
      </c>
      <c r="B17" s="19" t="s">
        <v>15</v>
      </c>
      <c r="C17" s="68">
        <v>1189</v>
      </c>
      <c r="D17" s="53"/>
      <c r="E17" s="60">
        <v>72.989999999999995</v>
      </c>
      <c r="F17" s="44">
        <v>358527.11988811177</v>
      </c>
      <c r="G17" s="45">
        <v>301.53668619689802</v>
      </c>
      <c r="H17" s="20"/>
      <c r="I17" s="50">
        <v>99.54</v>
      </c>
      <c r="J17" s="30">
        <v>54999.239239987794</v>
      </c>
      <c r="K17" s="31">
        <v>46.256719293513704</v>
      </c>
    </row>
    <row r="18" spans="1:11" ht="14.1" customHeight="1" x14ac:dyDescent="0.25">
      <c r="A18" s="18">
        <v>2022</v>
      </c>
      <c r="B18" s="19" t="s">
        <v>16</v>
      </c>
      <c r="C18" s="68">
        <v>1135</v>
      </c>
      <c r="D18" s="53"/>
      <c r="E18" s="60">
        <v>90.09</v>
      </c>
      <c r="F18" s="44">
        <v>125569.76733949567</v>
      </c>
      <c r="G18" s="45">
        <v>110.63415624625169</v>
      </c>
      <c r="H18" s="20"/>
      <c r="I18" s="50">
        <v>108.61</v>
      </c>
      <c r="J18" s="30">
        <v>74414.813619407258</v>
      </c>
      <c r="K18" s="31">
        <v>65.563712440006398</v>
      </c>
    </row>
    <row r="19" spans="1:11" ht="14.1" customHeight="1" x14ac:dyDescent="0.25">
      <c r="A19" s="18">
        <v>2025</v>
      </c>
      <c r="B19" s="19" t="s">
        <v>17</v>
      </c>
      <c r="C19" s="68">
        <v>1214</v>
      </c>
      <c r="D19" s="53"/>
      <c r="E19" s="60">
        <v>74.489999999999995</v>
      </c>
      <c r="F19" s="44">
        <v>345736.09218688647</v>
      </c>
      <c r="G19" s="45">
        <v>284.79085023631507</v>
      </c>
      <c r="H19" s="20"/>
      <c r="I19" s="50">
        <v>104.99</v>
      </c>
      <c r="J19" s="30">
        <v>69501.585443762029</v>
      </c>
      <c r="K19" s="31">
        <v>57.250070382011558</v>
      </c>
    </row>
    <row r="20" spans="1:11" ht="14.1" customHeight="1" x14ac:dyDescent="0.25">
      <c r="A20" s="18">
        <v>2027</v>
      </c>
      <c r="B20" s="19" t="s">
        <v>18</v>
      </c>
      <c r="C20" s="68">
        <v>442</v>
      </c>
      <c r="D20" s="53"/>
      <c r="E20" s="60">
        <v>81.2</v>
      </c>
      <c r="F20" s="44">
        <v>92767.465665373675</v>
      </c>
      <c r="G20" s="45">
        <v>209.88114403930695</v>
      </c>
      <c r="H20" s="20"/>
      <c r="I20" s="50">
        <v>115.88</v>
      </c>
      <c r="J20" s="30">
        <v>37552.642043215579</v>
      </c>
      <c r="K20" s="31">
        <v>84.960728604560131</v>
      </c>
    </row>
    <row r="21" spans="1:11" ht="14.1" customHeight="1" x14ac:dyDescent="0.25">
      <c r="A21" s="18">
        <v>2029</v>
      </c>
      <c r="B21" s="19" t="s">
        <v>19</v>
      </c>
      <c r="C21" s="68">
        <v>3017</v>
      </c>
      <c r="D21" s="53"/>
      <c r="E21" s="60">
        <v>74.040000000000006</v>
      </c>
      <c r="F21" s="44">
        <v>874370.65129088575</v>
      </c>
      <c r="G21" s="45">
        <v>289.81460102448983</v>
      </c>
      <c r="H21" s="20"/>
      <c r="I21" s="50">
        <v>100.49</v>
      </c>
      <c r="J21" s="30">
        <v>144960.93352105728</v>
      </c>
      <c r="K21" s="31">
        <v>48.048038952952361</v>
      </c>
    </row>
    <row r="22" spans="1:11" ht="14.1" customHeight="1" x14ac:dyDescent="0.25">
      <c r="A22" s="18">
        <v>2035</v>
      </c>
      <c r="B22" s="19" t="s">
        <v>20</v>
      </c>
      <c r="C22" s="68">
        <v>493</v>
      </c>
      <c r="D22" s="53"/>
      <c r="E22" s="60">
        <v>67.38</v>
      </c>
      <c r="F22" s="44">
        <v>179533.89355591289</v>
      </c>
      <c r="G22" s="45">
        <v>364.1661126894785</v>
      </c>
      <c r="H22" s="20"/>
      <c r="I22" s="50">
        <v>112.15</v>
      </c>
      <c r="J22" s="30">
        <v>36747.543527355941</v>
      </c>
      <c r="K22" s="31">
        <v>74.538627844535384</v>
      </c>
    </row>
    <row r="23" spans="1:11" ht="14.1" customHeight="1" x14ac:dyDescent="0.25">
      <c r="A23" s="18">
        <v>2038</v>
      </c>
      <c r="B23" s="19" t="s">
        <v>21</v>
      </c>
      <c r="C23" s="68">
        <v>97</v>
      </c>
      <c r="D23" s="53"/>
      <c r="E23" s="60">
        <v>61.14</v>
      </c>
      <c r="F23" s="44">
        <v>42081.392657693861</v>
      </c>
      <c r="G23" s="45">
        <v>433.82879028550371</v>
      </c>
      <c r="H23" s="20"/>
      <c r="I23" s="50">
        <v>64.83</v>
      </c>
      <c r="J23" s="30">
        <v>807.34675254585215</v>
      </c>
      <c r="K23" s="31">
        <v>8.3231623973799191</v>
      </c>
    </row>
    <row r="24" spans="1:11" ht="14.1" customHeight="1" x14ac:dyDescent="0.25">
      <c r="A24" s="18">
        <v>2041</v>
      </c>
      <c r="B24" s="19" t="s">
        <v>22</v>
      </c>
      <c r="C24" s="68">
        <v>1970</v>
      </c>
      <c r="D24" s="53"/>
      <c r="E24" s="60">
        <v>87.39</v>
      </c>
      <c r="F24" s="44">
        <v>277330.02212134318</v>
      </c>
      <c r="G24" s="45">
        <v>140.7766609753011</v>
      </c>
      <c r="H24" s="20"/>
      <c r="I24" s="50">
        <v>99.06</v>
      </c>
      <c r="J24" s="30">
        <v>89380.710537291685</v>
      </c>
      <c r="K24" s="31">
        <v>45.370919054462782</v>
      </c>
    </row>
    <row r="25" spans="1:11" ht="14.1" customHeight="1" x14ac:dyDescent="0.25">
      <c r="A25" s="18">
        <v>2043</v>
      </c>
      <c r="B25" s="19" t="s">
        <v>23</v>
      </c>
      <c r="C25" s="68">
        <v>314</v>
      </c>
      <c r="D25" s="53"/>
      <c r="E25" s="63">
        <v>202.96</v>
      </c>
      <c r="F25" s="46">
        <v>-364990.22593155899</v>
      </c>
      <c r="G25" s="47">
        <v>-1162.389254559105</v>
      </c>
      <c r="H25" s="20"/>
      <c r="I25" s="50">
        <v>93.98</v>
      </c>
      <c r="J25" s="30">
        <v>11541.32558650674</v>
      </c>
      <c r="K25" s="31">
        <v>36.755813969766692</v>
      </c>
    </row>
    <row r="26" spans="1:11" ht="14.1" customHeight="1" x14ac:dyDescent="0.25">
      <c r="A26" s="18">
        <v>2044</v>
      </c>
      <c r="B26" s="19" t="s">
        <v>24</v>
      </c>
      <c r="C26" s="68">
        <v>1230</v>
      </c>
      <c r="D26" s="53"/>
      <c r="E26" s="60">
        <v>69.2</v>
      </c>
      <c r="F26" s="44">
        <v>422932.83302048437</v>
      </c>
      <c r="G26" s="45">
        <v>343.84783172397101</v>
      </c>
      <c r="H26" s="20"/>
      <c r="I26" s="50">
        <v>95.84</v>
      </c>
      <c r="J26" s="30">
        <v>48896.369411415566</v>
      </c>
      <c r="K26" s="31">
        <v>39.753145862939483</v>
      </c>
    </row>
    <row r="27" spans="1:11" ht="14.1" customHeight="1" x14ac:dyDescent="0.25">
      <c r="A27" s="18">
        <v>2045</v>
      </c>
      <c r="B27" s="19" t="s">
        <v>25</v>
      </c>
      <c r="C27" s="68">
        <v>520</v>
      </c>
      <c r="D27" s="53"/>
      <c r="E27" s="60">
        <v>78.069999999999993</v>
      </c>
      <c r="F27" s="44">
        <v>127308.54330673628</v>
      </c>
      <c r="G27" s="45">
        <v>244.82412174372359</v>
      </c>
      <c r="H27" s="20"/>
      <c r="I27" s="50">
        <v>90.57</v>
      </c>
      <c r="J27" s="30">
        <v>16486.37205952152</v>
      </c>
      <c r="K27" s="31">
        <v>31.704561652925999</v>
      </c>
    </row>
    <row r="28" spans="1:11" ht="14.1" customHeight="1" x14ac:dyDescent="0.25">
      <c r="A28" s="18">
        <v>2050</v>
      </c>
      <c r="B28" s="19" t="s">
        <v>26</v>
      </c>
      <c r="C28" s="68">
        <v>1614</v>
      </c>
      <c r="D28" s="53"/>
      <c r="E28" s="60">
        <v>76.209999999999994</v>
      </c>
      <c r="F28" s="44">
        <v>428660.57875244232</v>
      </c>
      <c r="G28" s="45">
        <v>265.58895833484655</v>
      </c>
      <c r="H28" s="20"/>
      <c r="I28" s="50">
        <v>97.91</v>
      </c>
      <c r="J28" s="30">
        <v>69886.938293023006</v>
      </c>
      <c r="K28" s="31">
        <v>43.300457430621442</v>
      </c>
    </row>
    <row r="29" spans="1:11" ht="14.1" customHeight="1" x14ac:dyDescent="0.25">
      <c r="A29" s="18">
        <v>2051</v>
      </c>
      <c r="B29" s="19" t="s">
        <v>27</v>
      </c>
      <c r="C29" s="68">
        <v>1339</v>
      </c>
      <c r="D29" s="53"/>
      <c r="E29" s="60">
        <v>99.34</v>
      </c>
      <c r="F29" s="44">
        <v>9865.9767145370333</v>
      </c>
      <c r="G29" s="45">
        <v>7.3681678226564848</v>
      </c>
      <c r="H29" s="20"/>
      <c r="I29" s="50">
        <v>98.06</v>
      </c>
      <c r="J29" s="30">
        <v>58335.431507450216</v>
      </c>
      <c r="K29" s="31">
        <v>43.566416361053186</v>
      </c>
    </row>
    <row r="30" spans="1:11" ht="14.1" customHeight="1" x14ac:dyDescent="0.25">
      <c r="A30" s="18">
        <v>2053</v>
      </c>
      <c r="B30" s="19" t="s">
        <v>28</v>
      </c>
      <c r="C30" s="68">
        <v>6011</v>
      </c>
      <c r="D30" s="53"/>
      <c r="E30" s="60">
        <v>84.24</v>
      </c>
      <c r="F30" s="44">
        <v>1057592.8710365708</v>
      </c>
      <c r="G30" s="45">
        <v>175.94291649252548</v>
      </c>
      <c r="H30" s="20"/>
      <c r="I30" s="50">
        <v>102.08</v>
      </c>
      <c r="J30" s="30">
        <v>307534.36716792244</v>
      </c>
      <c r="K30" s="31">
        <v>51.161930987842695</v>
      </c>
    </row>
    <row r="31" spans="1:11" ht="14.1" customHeight="1" x14ac:dyDescent="0.25">
      <c r="A31" s="18">
        <v>2054</v>
      </c>
      <c r="B31" s="19" t="s">
        <v>29</v>
      </c>
      <c r="C31" s="68">
        <v>10296</v>
      </c>
      <c r="D31" s="53"/>
      <c r="E31" s="60">
        <v>90.98</v>
      </c>
      <c r="F31" s="44">
        <v>1036789.630661644</v>
      </c>
      <c r="G31" s="45">
        <v>100.69829357630576</v>
      </c>
      <c r="H31" s="20"/>
      <c r="I31" s="50">
        <v>101.3</v>
      </c>
      <c r="J31" s="30">
        <v>510846.70604024234</v>
      </c>
      <c r="K31" s="31">
        <v>49.616035940194479</v>
      </c>
    </row>
    <row r="32" spans="1:11" ht="14.1" customHeight="1" x14ac:dyDescent="0.25">
      <c r="A32" s="18">
        <v>2055</v>
      </c>
      <c r="B32" s="19" t="s">
        <v>30</v>
      </c>
      <c r="C32" s="68">
        <v>2468</v>
      </c>
      <c r="D32" s="53"/>
      <c r="E32" s="60">
        <v>99.84</v>
      </c>
      <c r="F32" s="44">
        <v>4408.3971360765845</v>
      </c>
      <c r="G32" s="45">
        <v>1.7862225024621494</v>
      </c>
      <c r="H32" s="20"/>
      <c r="I32" s="50">
        <v>97.29</v>
      </c>
      <c r="J32" s="30">
        <v>104184.29349022044</v>
      </c>
      <c r="K32" s="31">
        <v>42.214057329911036</v>
      </c>
    </row>
    <row r="33" spans="1:11" ht="14.1" customHeight="1" x14ac:dyDescent="0.25">
      <c r="A33" s="18"/>
      <c r="B33" s="19"/>
      <c r="C33" s="68"/>
      <c r="D33" s="53"/>
      <c r="E33" s="59"/>
      <c r="F33" s="54"/>
      <c r="G33" s="55"/>
      <c r="H33" s="20"/>
      <c r="I33" s="16"/>
      <c r="J33" s="17"/>
      <c r="K33" s="38"/>
    </row>
    <row r="34" spans="1:11" s="43" customFormat="1" ht="14.1" customHeight="1" x14ac:dyDescent="0.25">
      <c r="A34" s="11"/>
      <c r="B34" s="10" t="s">
        <v>142</v>
      </c>
      <c r="C34" s="67"/>
      <c r="D34" s="13"/>
      <c r="E34" s="59"/>
      <c r="F34" s="54"/>
      <c r="G34" s="55"/>
      <c r="H34" s="14"/>
      <c r="I34" s="16"/>
      <c r="J34" s="17"/>
      <c r="K34" s="38"/>
    </row>
    <row r="35" spans="1:11" ht="14.1" customHeight="1" x14ac:dyDescent="0.25">
      <c r="A35" s="18">
        <v>2063</v>
      </c>
      <c r="B35" s="19" t="s">
        <v>31</v>
      </c>
      <c r="C35" s="68">
        <v>882</v>
      </c>
      <c r="D35" s="53"/>
      <c r="E35" s="60">
        <v>73.349999999999994</v>
      </c>
      <c r="F35" s="44">
        <v>262410.59866952791</v>
      </c>
      <c r="G35" s="45">
        <v>297.51768556635818</v>
      </c>
      <c r="H35" s="20"/>
      <c r="I35" s="50">
        <v>93.17</v>
      </c>
      <c r="J35" s="30">
        <v>31315.348494139595</v>
      </c>
      <c r="K35" s="31">
        <v>35.504930265464395</v>
      </c>
    </row>
    <row r="36" spans="1:11" ht="14.1" customHeight="1" x14ac:dyDescent="0.25">
      <c r="A36" s="18">
        <v>2067</v>
      </c>
      <c r="B36" s="19" t="s">
        <v>32</v>
      </c>
      <c r="C36" s="68">
        <v>352</v>
      </c>
      <c r="D36" s="53"/>
      <c r="E36" s="60">
        <v>70.22</v>
      </c>
      <c r="F36" s="44">
        <v>117026.15347131269</v>
      </c>
      <c r="G36" s="45">
        <v>332.46066327077466</v>
      </c>
      <c r="H36" s="20"/>
      <c r="I36" s="50">
        <v>102.87</v>
      </c>
      <c r="J36" s="30">
        <v>18572.993419379596</v>
      </c>
      <c r="K36" s="31">
        <v>52.764185850510216</v>
      </c>
    </row>
    <row r="37" spans="1:11" ht="14.1" customHeight="1" x14ac:dyDescent="0.25">
      <c r="A37" s="18">
        <v>2068</v>
      </c>
      <c r="B37" s="19" t="s">
        <v>33</v>
      </c>
      <c r="C37" s="68">
        <v>865</v>
      </c>
      <c r="D37" s="53"/>
      <c r="E37" s="60">
        <v>72.55</v>
      </c>
      <c r="F37" s="44">
        <v>265078.2103380487</v>
      </c>
      <c r="G37" s="45">
        <v>306.44879807866903</v>
      </c>
      <c r="H37" s="20"/>
      <c r="I37" s="50">
        <v>91.48</v>
      </c>
      <c r="J37" s="30">
        <v>28543.354623938671</v>
      </c>
      <c r="K37" s="31">
        <v>32.998097831142971</v>
      </c>
    </row>
    <row r="38" spans="1:11" ht="14.1" customHeight="1" x14ac:dyDescent="0.25">
      <c r="A38" s="18">
        <v>2079</v>
      </c>
      <c r="B38" s="19" t="s">
        <v>34</v>
      </c>
      <c r="C38" s="68">
        <v>212</v>
      </c>
      <c r="D38" s="53"/>
      <c r="E38" s="60">
        <v>74.8</v>
      </c>
      <c r="F38" s="44">
        <v>59641.969357212445</v>
      </c>
      <c r="G38" s="45">
        <v>281.33004413779457</v>
      </c>
      <c r="H38" s="20"/>
      <c r="I38" s="50">
        <v>125.74</v>
      </c>
      <c r="J38" s="30">
        <v>24969.736940542003</v>
      </c>
      <c r="K38" s="31">
        <v>117.78177802142454</v>
      </c>
    </row>
    <row r="39" spans="1:11" ht="14.1" customHeight="1" x14ac:dyDescent="0.25">
      <c r="A39" s="18">
        <v>2086</v>
      </c>
      <c r="B39" s="19" t="s">
        <v>35</v>
      </c>
      <c r="C39" s="68">
        <v>606</v>
      </c>
      <c r="D39" s="53"/>
      <c r="E39" s="60">
        <v>74.53</v>
      </c>
      <c r="F39" s="44">
        <v>172312.64253408383</v>
      </c>
      <c r="G39" s="45">
        <v>284.34429461069942</v>
      </c>
      <c r="H39" s="20"/>
      <c r="I39" s="50">
        <v>101.41</v>
      </c>
      <c r="J39" s="30">
        <v>30198.129074585508</v>
      </c>
      <c r="K39" s="31">
        <v>49.831896162682355</v>
      </c>
    </row>
    <row r="40" spans="1:11" ht="14.1" customHeight="1" x14ac:dyDescent="0.25">
      <c r="A40" s="18">
        <v>2087</v>
      </c>
      <c r="B40" s="19" t="s">
        <v>36</v>
      </c>
      <c r="C40" s="68">
        <v>1147</v>
      </c>
      <c r="D40" s="53"/>
      <c r="E40" s="60">
        <v>78.83</v>
      </c>
      <c r="F40" s="44">
        <v>271081.48089101131</v>
      </c>
      <c r="G40" s="45">
        <v>236.33956485702817</v>
      </c>
      <c r="H40" s="20"/>
      <c r="I40" s="50">
        <v>92.26</v>
      </c>
      <c r="J40" s="30">
        <v>39156.286817695458</v>
      </c>
      <c r="K40" s="31">
        <v>34.138000712899263</v>
      </c>
    </row>
    <row r="41" spans="1:11" ht="14.1" customHeight="1" x14ac:dyDescent="0.25">
      <c r="A41" s="18">
        <v>2096</v>
      </c>
      <c r="B41" s="19" t="s">
        <v>37</v>
      </c>
      <c r="C41" s="68">
        <v>5891</v>
      </c>
      <c r="D41" s="53"/>
      <c r="E41" s="60">
        <v>89.1</v>
      </c>
      <c r="F41" s="44">
        <v>716854.62941157352</v>
      </c>
      <c r="G41" s="45">
        <v>121.68640798023655</v>
      </c>
      <c r="H41" s="20"/>
      <c r="I41" s="50">
        <v>104</v>
      </c>
      <c r="J41" s="30">
        <v>324718.22322817222</v>
      </c>
      <c r="K41" s="31">
        <v>55.121069975924669</v>
      </c>
    </row>
    <row r="42" spans="1:11" ht="14.1" customHeight="1" x14ac:dyDescent="0.25">
      <c r="A42" s="18">
        <v>2097</v>
      </c>
      <c r="B42" s="19" t="s">
        <v>38</v>
      </c>
      <c r="C42" s="68">
        <v>2632</v>
      </c>
      <c r="D42" s="53"/>
      <c r="E42" s="60">
        <v>81.790000000000006</v>
      </c>
      <c r="F42" s="44">
        <v>535070.98861380911</v>
      </c>
      <c r="G42" s="45">
        <v>203.29444856147762</v>
      </c>
      <c r="H42" s="20"/>
      <c r="I42" s="50">
        <v>97.03</v>
      </c>
      <c r="J42" s="30">
        <v>109924.44776581548</v>
      </c>
      <c r="K42" s="31">
        <v>41.764607813759682</v>
      </c>
    </row>
    <row r="43" spans="1:11" ht="14.1" customHeight="1" x14ac:dyDescent="0.25">
      <c r="A43" s="18">
        <v>2099</v>
      </c>
      <c r="B43" s="19" t="s">
        <v>39</v>
      </c>
      <c r="C43" s="68">
        <v>2566</v>
      </c>
      <c r="D43" s="53"/>
      <c r="E43" s="60">
        <v>74.72</v>
      </c>
      <c r="F43" s="44">
        <v>724184.61672823969</v>
      </c>
      <c r="G43" s="45">
        <v>282.22315538902558</v>
      </c>
      <c r="H43" s="20"/>
      <c r="I43" s="50">
        <v>102.81</v>
      </c>
      <c r="J43" s="30">
        <v>135077.29985895607</v>
      </c>
      <c r="K43" s="31">
        <v>52.641192462570565</v>
      </c>
    </row>
    <row r="44" spans="1:11" ht="14.1" customHeight="1" x14ac:dyDescent="0.25">
      <c r="A44" s="18">
        <v>2102</v>
      </c>
      <c r="B44" s="19" t="s">
        <v>40</v>
      </c>
      <c r="C44" s="68">
        <v>4025</v>
      </c>
      <c r="D44" s="53"/>
      <c r="E44" s="60">
        <v>81.16</v>
      </c>
      <c r="F44" s="44">
        <v>846568.99115131341</v>
      </c>
      <c r="G44" s="45">
        <v>210.32769966492259</v>
      </c>
      <c r="H44" s="20"/>
      <c r="I44" s="50">
        <v>105.89</v>
      </c>
      <c r="J44" s="30">
        <v>238434.97469022023</v>
      </c>
      <c r="K44" s="31">
        <v>59.238503028626141</v>
      </c>
    </row>
    <row r="45" spans="1:11" ht="14.1" customHeight="1" x14ac:dyDescent="0.25">
      <c r="A45" s="18">
        <v>2113</v>
      </c>
      <c r="B45" s="19" t="s">
        <v>41</v>
      </c>
      <c r="C45" s="68">
        <v>2352</v>
      </c>
      <c r="D45" s="53"/>
      <c r="E45" s="60">
        <v>74.540000000000006</v>
      </c>
      <c r="F45" s="44">
        <v>668515.20621650293</v>
      </c>
      <c r="G45" s="45">
        <v>284.23265570429544</v>
      </c>
      <c r="H45" s="20"/>
      <c r="I45" s="50">
        <v>108.11</v>
      </c>
      <c r="J45" s="30">
        <v>151385.77511794612</v>
      </c>
      <c r="K45" s="31">
        <v>64.364700305249201</v>
      </c>
    </row>
    <row r="46" spans="1:11" ht="14.1" customHeight="1" x14ac:dyDescent="0.25">
      <c r="A46" s="18">
        <v>2114</v>
      </c>
      <c r="B46" s="19" t="s">
        <v>42</v>
      </c>
      <c r="C46" s="68">
        <v>1526</v>
      </c>
      <c r="D46" s="53"/>
      <c r="E46" s="60">
        <v>74.28</v>
      </c>
      <c r="F46" s="44">
        <v>438168.41785523563</v>
      </c>
      <c r="G46" s="45">
        <v>287.13526727079659</v>
      </c>
      <c r="H46" s="20"/>
      <c r="I46" s="50">
        <v>103.72</v>
      </c>
      <c r="J46" s="30">
        <v>83212.553282945155</v>
      </c>
      <c r="K46" s="31">
        <v>54.529851430501409</v>
      </c>
    </row>
    <row r="47" spans="1:11" ht="14.1" customHeight="1" x14ac:dyDescent="0.25">
      <c r="A47" s="18">
        <v>2115</v>
      </c>
      <c r="B47" s="19" t="s">
        <v>43</v>
      </c>
      <c r="C47" s="68">
        <v>1082</v>
      </c>
      <c r="D47" s="53"/>
      <c r="E47" s="60">
        <v>77.17</v>
      </c>
      <c r="F47" s="44">
        <v>275771.09643231932</v>
      </c>
      <c r="G47" s="45">
        <v>254.8716233200733</v>
      </c>
      <c r="H47" s="20"/>
      <c r="I47" s="50">
        <v>96.51</v>
      </c>
      <c r="J47" s="30">
        <v>44228.356882772096</v>
      </c>
      <c r="K47" s="31">
        <v>40.876485104225594</v>
      </c>
    </row>
    <row r="48" spans="1:11" ht="14.1" customHeight="1" x14ac:dyDescent="0.25">
      <c r="A48" s="18">
        <v>2117</v>
      </c>
      <c r="B48" s="19" t="s">
        <v>128</v>
      </c>
      <c r="C48" s="68">
        <v>2347</v>
      </c>
      <c r="D48" s="53"/>
      <c r="E48" s="60">
        <v>78.400000000000006</v>
      </c>
      <c r="F48" s="44">
        <v>565955.66879263159</v>
      </c>
      <c r="G48" s="45">
        <v>241.14003783239522</v>
      </c>
      <c r="H48" s="20"/>
      <c r="I48" s="50">
        <v>102.92</v>
      </c>
      <c r="J48" s="30">
        <v>124078.48491317357</v>
      </c>
      <c r="K48" s="31">
        <v>52.866844871399046</v>
      </c>
    </row>
    <row r="49" spans="1:11" ht="14.1" customHeight="1" x14ac:dyDescent="0.25">
      <c r="A49" s="18"/>
      <c r="B49" s="19"/>
      <c r="C49" s="68"/>
      <c r="D49" s="53"/>
      <c r="E49" s="59"/>
      <c r="F49" s="54"/>
      <c r="G49" s="55"/>
      <c r="H49" s="20"/>
      <c r="I49" s="16"/>
      <c r="J49" s="17"/>
      <c r="K49" s="38"/>
    </row>
    <row r="50" spans="1:11" s="43" customFormat="1" ht="14.1" customHeight="1" x14ac:dyDescent="0.25">
      <c r="A50" s="11"/>
      <c r="B50" s="10" t="s">
        <v>143</v>
      </c>
      <c r="C50" s="67"/>
      <c r="D50" s="13"/>
      <c r="E50" s="59"/>
      <c r="F50" s="54"/>
      <c r="G50" s="55"/>
      <c r="H50" s="14"/>
      <c r="I50" s="16"/>
      <c r="J50" s="17"/>
      <c r="K50" s="38"/>
    </row>
    <row r="51" spans="1:11" ht="14.1" customHeight="1" x14ac:dyDescent="0.25">
      <c r="A51" s="18">
        <v>2121</v>
      </c>
      <c r="B51" s="19" t="s">
        <v>44</v>
      </c>
      <c r="C51" s="68">
        <v>1691</v>
      </c>
      <c r="D51" s="53"/>
      <c r="E51" s="60">
        <v>67.760000000000005</v>
      </c>
      <c r="F51" s="44">
        <v>608631.2037102069</v>
      </c>
      <c r="G51" s="45">
        <v>359.92383424613064</v>
      </c>
      <c r="H51" s="20"/>
      <c r="I51" s="50">
        <v>104.89</v>
      </c>
      <c r="J51" s="30">
        <v>96441.561010130899</v>
      </c>
      <c r="K51" s="31">
        <v>57.032265529350028</v>
      </c>
    </row>
    <row r="52" spans="1:11" ht="14.1" customHeight="1" x14ac:dyDescent="0.25">
      <c r="A52" s="18">
        <v>2122</v>
      </c>
      <c r="B52" s="19" t="s">
        <v>45</v>
      </c>
      <c r="C52" s="68">
        <v>2013</v>
      </c>
      <c r="D52" s="53"/>
      <c r="E52" s="63">
        <v>100.57</v>
      </c>
      <c r="F52" s="46">
        <v>-12953.93409648064</v>
      </c>
      <c r="G52" s="47">
        <v>-6.435138647034595</v>
      </c>
      <c r="H52" s="20"/>
      <c r="I52" s="50">
        <v>96.25</v>
      </c>
      <c r="J52" s="30">
        <v>81401.237942814594</v>
      </c>
      <c r="K52" s="31">
        <v>40.437773444021161</v>
      </c>
    </row>
    <row r="53" spans="1:11" ht="14.1" customHeight="1" x14ac:dyDescent="0.25">
      <c r="A53" s="18">
        <v>2123</v>
      </c>
      <c r="B53" s="19" t="s">
        <v>46</v>
      </c>
      <c r="C53" s="68">
        <v>741</v>
      </c>
      <c r="D53" s="53"/>
      <c r="E53" s="60">
        <v>83.26</v>
      </c>
      <c r="F53" s="44">
        <v>138480.69522619876</v>
      </c>
      <c r="G53" s="45">
        <v>186.88352932010628</v>
      </c>
      <c r="H53" s="20"/>
      <c r="I53" s="50">
        <v>98.5</v>
      </c>
      <c r="J53" s="30">
        <v>32866.042462022997</v>
      </c>
      <c r="K53" s="31">
        <v>44.353633551987848</v>
      </c>
    </row>
    <row r="54" spans="1:11" ht="14.1" customHeight="1" x14ac:dyDescent="0.25">
      <c r="A54" s="18">
        <v>2124</v>
      </c>
      <c r="B54" s="19" t="s">
        <v>47</v>
      </c>
      <c r="C54" s="68">
        <v>2801</v>
      </c>
      <c r="D54" s="53"/>
      <c r="E54" s="60">
        <v>79.680000000000007</v>
      </c>
      <c r="F54" s="44">
        <v>635407.57213336625</v>
      </c>
      <c r="G54" s="45">
        <v>226.85025781269769</v>
      </c>
      <c r="H54" s="20"/>
      <c r="I54" s="50">
        <v>94.66</v>
      </c>
      <c r="J54" s="30">
        <v>105965.23153252226</v>
      </c>
      <c r="K54" s="31">
        <v>37.831214399329617</v>
      </c>
    </row>
    <row r="55" spans="1:11" ht="14.1" customHeight="1" x14ac:dyDescent="0.25">
      <c r="A55" s="18">
        <v>2125</v>
      </c>
      <c r="B55" s="19" t="s">
        <v>48</v>
      </c>
      <c r="C55" s="68">
        <v>26749</v>
      </c>
      <c r="D55" s="53"/>
      <c r="E55" s="60">
        <v>99.22</v>
      </c>
      <c r="F55" s="44">
        <v>232925.87037701043</v>
      </c>
      <c r="G55" s="45">
        <v>8.7078346995031755</v>
      </c>
      <c r="H55" s="20"/>
      <c r="I55" s="50">
        <v>104.51</v>
      </c>
      <c r="J55" s="30">
        <v>1503568.5178138756</v>
      </c>
      <c r="K55" s="31">
        <v>56.210270208750813</v>
      </c>
    </row>
    <row r="56" spans="1:11" ht="14.1" customHeight="1" x14ac:dyDescent="0.25">
      <c r="A56" s="18">
        <v>2128</v>
      </c>
      <c r="B56" s="19" t="s">
        <v>49</v>
      </c>
      <c r="C56" s="68">
        <v>359</v>
      </c>
      <c r="D56" s="53"/>
      <c r="E56" s="60">
        <v>92.93</v>
      </c>
      <c r="F56" s="44">
        <v>28335.405751089667</v>
      </c>
      <c r="G56" s="45">
        <v>78.928706827547813</v>
      </c>
      <c r="H56" s="20"/>
      <c r="I56" s="50">
        <v>89.67</v>
      </c>
      <c r="J56" s="30">
        <v>10936.224317668066</v>
      </c>
      <c r="K56" s="31">
        <v>30.463020383476508</v>
      </c>
    </row>
    <row r="57" spans="1:11" ht="14.1" customHeight="1" x14ac:dyDescent="0.25">
      <c r="A57" s="18">
        <v>2129</v>
      </c>
      <c r="B57" s="19" t="s">
        <v>50</v>
      </c>
      <c r="C57" s="68">
        <v>1042</v>
      </c>
      <c r="D57" s="53"/>
      <c r="E57" s="60">
        <v>88.45</v>
      </c>
      <c r="F57" s="44">
        <v>134358.54024614164</v>
      </c>
      <c r="G57" s="45">
        <v>128.9429368964891</v>
      </c>
      <c r="H57" s="20"/>
      <c r="I57" s="50">
        <v>95.24</v>
      </c>
      <c r="J57" s="30">
        <v>40395.180023968809</v>
      </c>
      <c r="K57" s="31">
        <v>38.766967393444155</v>
      </c>
    </row>
    <row r="58" spans="1:11" ht="14.1" customHeight="1" x14ac:dyDescent="0.25">
      <c r="A58" s="18">
        <v>2130</v>
      </c>
      <c r="B58" s="19" t="s">
        <v>51</v>
      </c>
      <c r="C58" s="68">
        <v>474</v>
      </c>
      <c r="D58" s="53"/>
      <c r="E58" s="63">
        <v>192.24</v>
      </c>
      <c r="F58" s="46">
        <v>-493606.29384627135</v>
      </c>
      <c r="G58" s="47">
        <v>-1041.3634891271547</v>
      </c>
      <c r="H58" s="20"/>
      <c r="I58" s="50">
        <v>103.76</v>
      </c>
      <c r="J58" s="30">
        <v>25887.044842994488</v>
      </c>
      <c r="K58" s="31">
        <v>54.614018656106516</v>
      </c>
    </row>
    <row r="59" spans="1:11" ht="14.1" customHeight="1" x14ac:dyDescent="0.25">
      <c r="A59" s="18">
        <v>2131</v>
      </c>
      <c r="B59" s="19" t="s">
        <v>52</v>
      </c>
      <c r="C59" s="68">
        <v>841</v>
      </c>
      <c r="D59" s="53"/>
      <c r="E59" s="60">
        <v>91.24</v>
      </c>
      <c r="F59" s="44">
        <v>82246.168570245849</v>
      </c>
      <c r="G59" s="45">
        <v>97.795682009804821</v>
      </c>
      <c r="H59" s="20"/>
      <c r="I59" s="50">
        <v>83.74</v>
      </c>
      <c r="J59" s="30">
        <v>19485.524665443052</v>
      </c>
      <c r="K59" s="31">
        <v>23.16947047020577</v>
      </c>
    </row>
    <row r="60" spans="1:11" ht="14.1" customHeight="1" x14ac:dyDescent="0.25">
      <c r="A60" s="18">
        <v>2134</v>
      </c>
      <c r="B60" s="19" t="s">
        <v>53</v>
      </c>
      <c r="C60" s="68">
        <v>858</v>
      </c>
      <c r="D60" s="53"/>
      <c r="E60" s="60">
        <v>89.78</v>
      </c>
      <c r="F60" s="44">
        <v>97893.477691814536</v>
      </c>
      <c r="G60" s="45">
        <v>114.09496234477218</v>
      </c>
      <c r="H60" s="20"/>
      <c r="I60" s="50">
        <v>107.13</v>
      </c>
      <c r="J60" s="30">
        <v>53249.555828717297</v>
      </c>
      <c r="K60" s="31">
        <v>62.062419380789393</v>
      </c>
    </row>
    <row r="61" spans="1:11" ht="14.1" customHeight="1" x14ac:dyDescent="0.25">
      <c r="A61" s="18">
        <v>2135</v>
      </c>
      <c r="B61" s="19" t="s">
        <v>54</v>
      </c>
      <c r="C61" s="68">
        <v>2301</v>
      </c>
      <c r="D61" s="53"/>
      <c r="E61" s="60">
        <v>91.56</v>
      </c>
      <c r="F61" s="44">
        <v>216807.66834822969</v>
      </c>
      <c r="G61" s="45">
        <v>94.22323700488036</v>
      </c>
      <c r="H61" s="20"/>
      <c r="I61" s="50">
        <v>98.02</v>
      </c>
      <c r="J61" s="30">
        <v>100082.85677698332</v>
      </c>
      <c r="K61" s="31">
        <v>43.495374522808916</v>
      </c>
    </row>
    <row r="62" spans="1:11" ht="14.1" customHeight="1" x14ac:dyDescent="0.25">
      <c r="A62" s="18">
        <v>2137</v>
      </c>
      <c r="B62" s="19" t="s">
        <v>55</v>
      </c>
      <c r="C62" s="68">
        <v>730</v>
      </c>
      <c r="D62" s="53"/>
      <c r="E62" s="60">
        <v>79.78</v>
      </c>
      <c r="F62" s="44">
        <v>164785.72418652099</v>
      </c>
      <c r="G62" s="45">
        <v>225.73386874865889</v>
      </c>
      <c r="H62" s="20"/>
      <c r="I62" s="50">
        <v>100.97</v>
      </c>
      <c r="J62" s="30">
        <v>35750.04289257223</v>
      </c>
      <c r="K62" s="31">
        <v>48.972661496674284</v>
      </c>
    </row>
    <row r="63" spans="1:11" ht="14.1" customHeight="1" x14ac:dyDescent="0.25">
      <c r="A63" s="18">
        <v>2138</v>
      </c>
      <c r="B63" s="19" t="s">
        <v>56</v>
      </c>
      <c r="C63" s="68">
        <v>647</v>
      </c>
      <c r="D63" s="53"/>
      <c r="E63" s="60">
        <v>64.989999999999995</v>
      </c>
      <c r="F63" s="44">
        <v>252878.53392404481</v>
      </c>
      <c r="G63" s="45">
        <v>390.84781132000745</v>
      </c>
      <c r="H63" s="20"/>
      <c r="I63" s="50">
        <v>100.37</v>
      </c>
      <c r="J63" s="30">
        <v>30938.856583398185</v>
      </c>
      <c r="K63" s="31">
        <v>47.818943714680344</v>
      </c>
    </row>
    <row r="64" spans="1:11" ht="14.1" customHeight="1" x14ac:dyDescent="0.25">
      <c r="A64" s="18">
        <v>2140</v>
      </c>
      <c r="B64" s="19" t="s">
        <v>57</v>
      </c>
      <c r="C64" s="68">
        <v>2115</v>
      </c>
      <c r="D64" s="53"/>
      <c r="E64" s="60">
        <v>90.15</v>
      </c>
      <c r="F64" s="44">
        <v>232574.54273855695</v>
      </c>
      <c r="G64" s="45">
        <v>109.96432280782834</v>
      </c>
      <c r="H64" s="20"/>
      <c r="I64" s="50">
        <v>100.65</v>
      </c>
      <c r="J64" s="30">
        <v>102270.35669075178</v>
      </c>
      <c r="K64" s="31">
        <v>48.354778577187602</v>
      </c>
    </row>
    <row r="65" spans="1:11" ht="14.1" customHeight="1" x14ac:dyDescent="0.25">
      <c r="A65" s="18">
        <v>2143</v>
      </c>
      <c r="B65" s="19" t="s">
        <v>58</v>
      </c>
      <c r="C65" s="68">
        <v>713</v>
      </c>
      <c r="D65" s="53"/>
      <c r="E65" s="63">
        <v>102.53</v>
      </c>
      <c r="F65" s="46">
        <v>-20365.407463156807</v>
      </c>
      <c r="G65" s="47">
        <v>-28.56298381929426</v>
      </c>
      <c r="H65" s="20"/>
      <c r="I65" s="50">
        <v>87.94</v>
      </c>
      <c r="J65" s="30">
        <v>20091.837501811671</v>
      </c>
      <c r="K65" s="31">
        <v>28.179295233957465</v>
      </c>
    </row>
    <row r="66" spans="1:11" ht="14.1" customHeight="1" x14ac:dyDescent="0.25">
      <c r="A66" s="18">
        <v>2145</v>
      </c>
      <c r="B66" s="19" t="s">
        <v>59</v>
      </c>
      <c r="C66" s="68">
        <v>1390</v>
      </c>
      <c r="D66" s="53"/>
      <c r="E66" s="60">
        <v>93.96</v>
      </c>
      <c r="F66" s="44">
        <v>93727.560260447222</v>
      </c>
      <c r="G66" s="45">
        <v>67.429899467947635</v>
      </c>
      <c r="H66" s="20"/>
      <c r="I66" s="50">
        <v>103.95</v>
      </c>
      <c r="J66" s="30">
        <v>76471.050629225036</v>
      </c>
      <c r="K66" s="31">
        <v>55.015144337571968</v>
      </c>
    </row>
    <row r="67" spans="1:11" ht="14.1" customHeight="1" x14ac:dyDescent="0.25">
      <c r="A67" s="18">
        <v>2147</v>
      </c>
      <c r="B67" s="19" t="s">
        <v>60</v>
      </c>
      <c r="C67" s="68">
        <v>613</v>
      </c>
      <c r="D67" s="53"/>
      <c r="E67" s="63">
        <v>109.34</v>
      </c>
      <c r="F67" s="46">
        <v>-64638.371074570641</v>
      </c>
      <c r="G67" s="47">
        <v>-105.44595607597168</v>
      </c>
      <c r="H67" s="20"/>
      <c r="I67" s="50">
        <v>87.13</v>
      </c>
      <c r="J67" s="30">
        <v>16646.219334288966</v>
      </c>
      <c r="K67" s="31">
        <v>27.155333334892276</v>
      </c>
    </row>
    <row r="68" spans="1:11" ht="14.1" customHeight="1" x14ac:dyDescent="0.25">
      <c r="A68" s="18">
        <v>2148</v>
      </c>
      <c r="B68" s="19" t="s">
        <v>61</v>
      </c>
      <c r="C68" s="68">
        <v>2890</v>
      </c>
      <c r="D68" s="53"/>
      <c r="E68" s="60">
        <v>88.74</v>
      </c>
      <c r="F68" s="44">
        <v>363288.63088514406</v>
      </c>
      <c r="G68" s="45">
        <v>125.70540861077649</v>
      </c>
      <c r="H68" s="20"/>
      <c r="I68" s="50">
        <v>105.66</v>
      </c>
      <c r="J68" s="30">
        <v>169716.68886998063</v>
      </c>
      <c r="K68" s="31">
        <v>58.725497878886031</v>
      </c>
    </row>
    <row r="69" spans="1:11" ht="14.1" customHeight="1" x14ac:dyDescent="0.25">
      <c r="A69" s="18">
        <v>2149</v>
      </c>
      <c r="B69" s="19" t="s">
        <v>62</v>
      </c>
      <c r="C69" s="68">
        <v>1859</v>
      </c>
      <c r="D69" s="53"/>
      <c r="E69" s="60">
        <v>80.959999999999994</v>
      </c>
      <c r="F69" s="44">
        <v>395149.92821718764</v>
      </c>
      <c r="G69" s="45">
        <v>212.56047779300033</v>
      </c>
      <c r="H69" s="20"/>
      <c r="I69" s="50">
        <v>103.74</v>
      </c>
      <c r="J69" s="30">
        <v>101449.2046216056</v>
      </c>
      <c r="K69" s="31">
        <v>54.571922873375797</v>
      </c>
    </row>
    <row r="70" spans="1:11" ht="14.1" customHeight="1" x14ac:dyDescent="0.25">
      <c r="A70" s="18">
        <v>2152</v>
      </c>
      <c r="B70" s="19" t="s">
        <v>63</v>
      </c>
      <c r="C70" s="68">
        <v>1452</v>
      </c>
      <c r="D70" s="53"/>
      <c r="E70" s="60">
        <v>80.02</v>
      </c>
      <c r="F70" s="44">
        <v>323875.18481269019</v>
      </c>
      <c r="G70" s="45">
        <v>223.05453499496571</v>
      </c>
      <c r="H70" s="20"/>
      <c r="I70" s="50">
        <v>100.3</v>
      </c>
      <c r="J70" s="30">
        <v>69239.612788324099</v>
      </c>
      <c r="K70" s="31">
        <v>47.685683738515216</v>
      </c>
    </row>
    <row r="71" spans="1:11" ht="14.1" customHeight="1" x14ac:dyDescent="0.25">
      <c r="A71" s="18">
        <v>2153</v>
      </c>
      <c r="B71" s="19" t="s">
        <v>64</v>
      </c>
      <c r="C71" s="68">
        <v>1096</v>
      </c>
      <c r="D71" s="53"/>
      <c r="E71" s="63">
        <v>108.39</v>
      </c>
      <c r="F71" s="46">
        <v>-103813.91459734827</v>
      </c>
      <c r="G71" s="47">
        <v>-94.720724997580533</v>
      </c>
      <c r="H71" s="20"/>
      <c r="I71" s="50">
        <v>98.52</v>
      </c>
      <c r="J71" s="30">
        <v>48651.075887646934</v>
      </c>
      <c r="K71" s="31">
        <v>44.38966778069976</v>
      </c>
    </row>
    <row r="72" spans="1:11" ht="14.1" customHeight="1" x14ac:dyDescent="0.25">
      <c r="A72" s="18">
        <v>2155</v>
      </c>
      <c r="B72" s="19" t="s">
        <v>65</v>
      </c>
      <c r="C72" s="68">
        <v>1128</v>
      </c>
      <c r="D72" s="53"/>
      <c r="E72" s="60">
        <v>82.03</v>
      </c>
      <c r="F72" s="44">
        <v>226293.8495031808</v>
      </c>
      <c r="G72" s="45">
        <v>200.61511480778441</v>
      </c>
      <c r="H72" s="20"/>
      <c r="I72" s="50">
        <v>96.79</v>
      </c>
      <c r="J72" s="30">
        <v>46646.100229208118</v>
      </c>
      <c r="K72" s="31">
        <v>41.35292573511358</v>
      </c>
    </row>
    <row r="73" spans="1:11" ht="14.1" customHeight="1" x14ac:dyDescent="0.25">
      <c r="A73" s="18">
        <v>2160</v>
      </c>
      <c r="B73" s="19" t="s">
        <v>66</v>
      </c>
      <c r="C73" s="68">
        <v>2556</v>
      </c>
      <c r="D73" s="53"/>
      <c r="E73" s="60">
        <v>86.53</v>
      </c>
      <c r="F73" s="44">
        <v>384365.16330294643</v>
      </c>
      <c r="G73" s="45">
        <v>150.37760692603538</v>
      </c>
      <c r="H73" s="20"/>
      <c r="I73" s="50">
        <v>101.97</v>
      </c>
      <c r="J73" s="30">
        <v>130207.14270122205</v>
      </c>
      <c r="K73" s="31">
        <v>50.941761620196424</v>
      </c>
    </row>
    <row r="74" spans="1:11" ht="14.1" customHeight="1" x14ac:dyDescent="0.25">
      <c r="A74" s="18">
        <v>2162</v>
      </c>
      <c r="B74" s="19" t="s">
        <v>67</v>
      </c>
      <c r="C74" s="68">
        <v>1697</v>
      </c>
      <c r="D74" s="53"/>
      <c r="E74" s="60">
        <v>78.34</v>
      </c>
      <c r="F74" s="44">
        <v>410351.35154657916</v>
      </c>
      <c r="G74" s="45">
        <v>241.8098712708186</v>
      </c>
      <c r="H74" s="20"/>
      <c r="I74" s="50">
        <v>101.15</v>
      </c>
      <c r="J74" s="30">
        <v>83700.812305577128</v>
      </c>
      <c r="K74" s="31">
        <v>49.322812201282929</v>
      </c>
    </row>
    <row r="75" spans="1:11" ht="14.1" customHeight="1" x14ac:dyDescent="0.25">
      <c r="A75" s="18">
        <v>2163</v>
      </c>
      <c r="B75" s="19" t="s">
        <v>68</v>
      </c>
      <c r="C75" s="68">
        <v>2665</v>
      </c>
      <c r="D75" s="53"/>
      <c r="E75" s="63">
        <v>103.01</v>
      </c>
      <c r="F75" s="46">
        <v>-90562.157768396079</v>
      </c>
      <c r="G75" s="47">
        <v>-33.982047943112974</v>
      </c>
      <c r="H75" s="20"/>
      <c r="I75" s="50">
        <v>95.75</v>
      </c>
      <c r="J75" s="30">
        <v>105544.74767483101</v>
      </c>
      <c r="K75" s="31">
        <v>39.604032898623267</v>
      </c>
    </row>
    <row r="76" spans="1:11" ht="14.1" customHeight="1" x14ac:dyDescent="0.25">
      <c r="A76" s="18"/>
      <c r="B76" s="19"/>
      <c r="C76" s="68"/>
      <c r="D76" s="53"/>
      <c r="E76" s="59"/>
      <c r="F76" s="54"/>
      <c r="G76" s="55"/>
      <c r="H76" s="20"/>
      <c r="I76" s="16"/>
      <c r="J76" s="17"/>
      <c r="K76" s="38"/>
    </row>
    <row r="77" spans="1:11" s="43" customFormat="1" ht="14.1" customHeight="1" x14ac:dyDescent="0.25">
      <c r="A77" s="11"/>
      <c r="B77" s="10" t="s">
        <v>144</v>
      </c>
      <c r="C77" s="67"/>
      <c r="D77" s="13"/>
      <c r="E77" s="59"/>
      <c r="F77" s="54"/>
      <c r="G77" s="55"/>
      <c r="H77" s="14"/>
      <c r="I77" s="16"/>
      <c r="J77" s="17"/>
      <c r="K77" s="38"/>
    </row>
    <row r="78" spans="1:11" ht="14.1" customHeight="1" x14ac:dyDescent="0.25">
      <c r="A78" s="18">
        <v>2173</v>
      </c>
      <c r="B78" s="19" t="s">
        <v>69</v>
      </c>
      <c r="C78" s="68">
        <v>804</v>
      </c>
      <c r="D78" s="53"/>
      <c r="E78" s="60">
        <v>82.46</v>
      </c>
      <c r="F78" s="44">
        <v>157434.97203326356</v>
      </c>
      <c r="G78" s="45">
        <v>195.81464183241738</v>
      </c>
      <c r="H78" s="20"/>
      <c r="I78" s="50">
        <v>85.58</v>
      </c>
      <c r="J78" s="30">
        <v>20320.269305742575</v>
      </c>
      <c r="K78" s="31">
        <v>25.273966798187281</v>
      </c>
    </row>
    <row r="79" spans="1:11" ht="14.1" customHeight="1" x14ac:dyDescent="0.25">
      <c r="A79" s="18">
        <v>2174</v>
      </c>
      <c r="B79" s="19" t="s">
        <v>70</v>
      </c>
      <c r="C79" s="68">
        <v>1926</v>
      </c>
      <c r="D79" s="53"/>
      <c r="E79" s="63">
        <v>186.1</v>
      </c>
      <c r="F79" s="46">
        <v>-1872157.9520064101</v>
      </c>
      <c r="G79" s="47">
        <v>-972.04462720997412</v>
      </c>
      <c r="H79" s="20"/>
      <c r="I79" s="50">
        <v>99.21</v>
      </c>
      <c r="J79" s="30">
        <v>87914.875084565065</v>
      </c>
      <c r="K79" s="31">
        <v>45.64635258804001</v>
      </c>
    </row>
    <row r="80" spans="1:11" ht="14.1" customHeight="1" x14ac:dyDescent="0.25">
      <c r="A80" s="18">
        <v>2175</v>
      </c>
      <c r="B80" s="19" t="s">
        <v>71</v>
      </c>
      <c r="C80" s="68">
        <v>3470</v>
      </c>
      <c r="D80" s="53"/>
      <c r="E80" s="60">
        <v>80.95</v>
      </c>
      <c r="F80" s="44">
        <v>737972.2449469323</v>
      </c>
      <c r="G80" s="45">
        <v>212.67211669940411</v>
      </c>
      <c r="H80" s="20"/>
      <c r="I80" s="50">
        <v>107.33</v>
      </c>
      <c r="J80" s="30">
        <v>216969.29322214166</v>
      </c>
      <c r="K80" s="31">
        <v>62.527173839233903</v>
      </c>
    </row>
    <row r="81" spans="1:11" ht="14.1" customHeight="1" x14ac:dyDescent="0.25">
      <c r="A81" s="18">
        <v>2177</v>
      </c>
      <c r="B81" s="19" t="s">
        <v>72</v>
      </c>
      <c r="C81" s="68">
        <v>847</v>
      </c>
      <c r="D81" s="53"/>
      <c r="E81" s="60">
        <v>81.37</v>
      </c>
      <c r="F81" s="44">
        <v>176161.84038798342</v>
      </c>
      <c r="G81" s="45">
        <v>207.98328263044087</v>
      </c>
      <c r="H81" s="20"/>
      <c r="I81" s="50">
        <v>118.3</v>
      </c>
      <c r="J81" s="30">
        <v>78163.981069923757</v>
      </c>
      <c r="K81" s="31">
        <v>92.283330661067012</v>
      </c>
    </row>
    <row r="82" spans="1:11" ht="14.1" customHeight="1" x14ac:dyDescent="0.25">
      <c r="A82" s="18">
        <v>2183</v>
      </c>
      <c r="B82" s="19" t="s">
        <v>73</v>
      </c>
      <c r="C82" s="68">
        <v>2928</v>
      </c>
      <c r="D82" s="53"/>
      <c r="E82" s="63">
        <v>129.22999999999999</v>
      </c>
      <c r="F82" s="46">
        <v>-966235.39046924037</v>
      </c>
      <c r="G82" s="47">
        <v>-329.99842570670779</v>
      </c>
      <c r="H82" s="20"/>
      <c r="I82" s="50">
        <v>102.77</v>
      </c>
      <c r="J82" s="30">
        <v>153893.67845778735</v>
      </c>
      <c r="K82" s="31">
        <v>52.559316413178742</v>
      </c>
    </row>
    <row r="83" spans="1:11" ht="14.1" customHeight="1" x14ac:dyDescent="0.25">
      <c r="A83" s="18">
        <v>2186</v>
      </c>
      <c r="B83" s="19" t="s">
        <v>74</v>
      </c>
      <c r="C83" s="68">
        <v>1508</v>
      </c>
      <c r="D83" s="53"/>
      <c r="E83" s="60">
        <v>84.45</v>
      </c>
      <c r="F83" s="44">
        <v>261786.53718273001</v>
      </c>
      <c r="G83" s="45">
        <v>173.59849945804376</v>
      </c>
      <c r="H83" s="20"/>
      <c r="I83" s="50">
        <v>107.3</v>
      </c>
      <c r="J83" s="30">
        <v>94185.60058240981</v>
      </c>
      <c r="K83" s="31">
        <v>62.457294815921628</v>
      </c>
    </row>
    <row r="84" spans="1:11" ht="14.1" customHeight="1" x14ac:dyDescent="0.25">
      <c r="A84" s="18">
        <v>2194</v>
      </c>
      <c r="B84" s="19" t="s">
        <v>75</v>
      </c>
      <c r="C84" s="68">
        <v>251</v>
      </c>
      <c r="D84" s="53"/>
      <c r="E84" s="63">
        <v>129.47</v>
      </c>
      <c r="F84" s="46">
        <v>-83509.697399922909</v>
      </c>
      <c r="G84" s="47">
        <v>-332.70795776861718</v>
      </c>
      <c r="H84" s="20"/>
      <c r="I84" s="50">
        <v>84.1</v>
      </c>
      <c r="J84" s="30">
        <v>5916.1882792405049</v>
      </c>
      <c r="K84" s="31">
        <v>23.570471232033885</v>
      </c>
    </row>
    <row r="85" spans="1:11" ht="14.1" customHeight="1" x14ac:dyDescent="0.25">
      <c r="A85" s="18">
        <v>2196</v>
      </c>
      <c r="B85" s="19" t="s">
        <v>129</v>
      </c>
      <c r="C85" s="68">
        <v>38443</v>
      </c>
      <c r="D85" s="53"/>
      <c r="E85" s="63">
        <v>133.63</v>
      </c>
      <c r="F85" s="46">
        <v>-14595776.06546928</v>
      </c>
      <c r="G85" s="47">
        <v>-379.67318017504567</v>
      </c>
      <c r="H85" s="20"/>
      <c r="I85" s="50">
        <v>105.74</v>
      </c>
      <c r="J85" s="30">
        <v>2264429.3638751362</v>
      </c>
      <c r="K85" s="31">
        <v>58.903554974251129</v>
      </c>
    </row>
    <row r="86" spans="1:11" ht="14.1" customHeight="1" x14ac:dyDescent="0.25">
      <c r="A86" s="18">
        <v>2197</v>
      </c>
      <c r="B86" s="19" t="s">
        <v>76</v>
      </c>
      <c r="C86" s="68">
        <v>3309</v>
      </c>
      <c r="D86" s="53"/>
      <c r="E86" s="63">
        <v>123.07</v>
      </c>
      <c r="F86" s="46">
        <v>-861841.52311347425</v>
      </c>
      <c r="G86" s="47">
        <v>-260.45376945103482</v>
      </c>
      <c r="H86" s="20"/>
      <c r="I86" s="50">
        <v>107.18</v>
      </c>
      <c r="J86" s="30">
        <v>205748.20738118724</v>
      </c>
      <c r="K86" s="31">
        <v>62.178364273553107</v>
      </c>
    </row>
    <row r="87" spans="1:11" ht="14.1" customHeight="1" x14ac:dyDescent="0.25">
      <c r="A87" s="18">
        <v>2198</v>
      </c>
      <c r="B87" s="19" t="s">
        <v>77</v>
      </c>
      <c r="C87" s="68">
        <v>3936</v>
      </c>
      <c r="D87" s="53"/>
      <c r="E87" s="63">
        <v>131.56</v>
      </c>
      <c r="F87" s="46">
        <v>-1402410.4427312817</v>
      </c>
      <c r="G87" s="47">
        <v>-356.30346614107771</v>
      </c>
      <c r="H87" s="20"/>
      <c r="I87" s="50">
        <v>105.02</v>
      </c>
      <c r="J87" s="30">
        <v>225593.93913691689</v>
      </c>
      <c r="K87" s="31">
        <v>57.315533317306119</v>
      </c>
    </row>
    <row r="88" spans="1:11" ht="14.1" customHeight="1" x14ac:dyDescent="0.25">
      <c r="A88" s="18">
        <v>2206</v>
      </c>
      <c r="B88" s="19" t="s">
        <v>78</v>
      </c>
      <c r="C88" s="68">
        <v>9069</v>
      </c>
      <c r="D88" s="53"/>
      <c r="E88" s="60">
        <v>91</v>
      </c>
      <c r="F88" s="44">
        <v>911207.91795916366</v>
      </c>
      <c r="G88" s="45">
        <v>100.47501576349804</v>
      </c>
      <c r="H88" s="20"/>
      <c r="I88" s="50">
        <v>107.23</v>
      </c>
      <c r="J88" s="30">
        <v>564948.56245531305</v>
      </c>
      <c r="K88" s="31">
        <v>62.294471546511531</v>
      </c>
    </row>
    <row r="89" spans="1:11" ht="14.1" customHeight="1" x14ac:dyDescent="0.25">
      <c r="A89" s="18">
        <v>2208</v>
      </c>
      <c r="B89" s="19" t="s">
        <v>79</v>
      </c>
      <c r="C89" s="68">
        <v>1735</v>
      </c>
      <c r="D89" s="53"/>
      <c r="E89" s="63">
        <v>115.04</v>
      </c>
      <c r="F89" s="46">
        <v>-294598.38931786251</v>
      </c>
      <c r="G89" s="47">
        <v>-169.79734254631845</v>
      </c>
      <c r="H89" s="20"/>
      <c r="I89" s="50">
        <v>95.96</v>
      </c>
      <c r="J89" s="30">
        <v>69317.791648578204</v>
      </c>
      <c r="K89" s="31">
        <v>39.952617664886574</v>
      </c>
    </row>
    <row r="90" spans="1:11" ht="14.1" customHeight="1" x14ac:dyDescent="0.25">
      <c r="A90" s="18">
        <v>2211</v>
      </c>
      <c r="B90" s="19" t="s">
        <v>80</v>
      </c>
      <c r="C90" s="68">
        <v>2875</v>
      </c>
      <c r="D90" s="53"/>
      <c r="E90" s="60">
        <v>95.22</v>
      </c>
      <c r="F90" s="44">
        <v>153419.76712554134</v>
      </c>
      <c r="G90" s="45">
        <v>53.363397261057862</v>
      </c>
      <c r="H90" s="20"/>
      <c r="I90" s="50">
        <v>104.52</v>
      </c>
      <c r="J90" s="30">
        <v>161666.38800140997</v>
      </c>
      <c r="K90" s="31">
        <v>56.231787130925206</v>
      </c>
    </row>
    <row r="91" spans="1:11" ht="14.1" customHeight="1" x14ac:dyDescent="0.25">
      <c r="A91" s="18">
        <v>2216</v>
      </c>
      <c r="B91" s="19" t="s">
        <v>81</v>
      </c>
      <c r="C91" s="68">
        <v>150</v>
      </c>
      <c r="D91" s="53"/>
      <c r="E91" s="63">
        <v>166.47</v>
      </c>
      <c r="F91" s="46">
        <v>-112564.12259694598</v>
      </c>
      <c r="G91" s="47">
        <v>-750.42748397963987</v>
      </c>
      <c r="H91" s="20"/>
      <c r="I91" s="50">
        <v>76.150000000000006</v>
      </c>
      <c r="J91" s="30">
        <v>2376.5949599766318</v>
      </c>
      <c r="K91" s="31">
        <v>15.843966399844213</v>
      </c>
    </row>
    <row r="92" spans="1:11" ht="14.1" customHeight="1" x14ac:dyDescent="0.25">
      <c r="A92" s="18">
        <v>2220</v>
      </c>
      <c r="B92" s="19" t="s">
        <v>82</v>
      </c>
      <c r="C92" s="68">
        <v>3323</v>
      </c>
      <c r="D92" s="53"/>
      <c r="E92" s="60">
        <v>81.48</v>
      </c>
      <c r="F92" s="44">
        <v>687047.71123517375</v>
      </c>
      <c r="G92" s="45">
        <v>206.75525465999812</v>
      </c>
      <c r="H92" s="20"/>
      <c r="I92" s="50">
        <v>93.79</v>
      </c>
      <c r="J92" s="30">
        <v>121154.83954239824</v>
      </c>
      <c r="K92" s="31">
        <v>36.459476239060564</v>
      </c>
    </row>
    <row r="93" spans="1:11" ht="14.1" customHeight="1" x14ac:dyDescent="0.25">
      <c r="A93" s="18">
        <v>2226</v>
      </c>
      <c r="B93" s="19" t="s">
        <v>83</v>
      </c>
      <c r="C93" s="68">
        <v>1596</v>
      </c>
      <c r="D93" s="53"/>
      <c r="E93" s="60">
        <v>76.430000000000007</v>
      </c>
      <c r="F93" s="44">
        <v>419960.1122207616</v>
      </c>
      <c r="G93" s="45">
        <v>263.13290239396088</v>
      </c>
      <c r="H93" s="20"/>
      <c r="I93" s="50">
        <v>104.46</v>
      </c>
      <c r="J93" s="30">
        <v>89540.034021062253</v>
      </c>
      <c r="K93" s="31">
        <v>56.102778208685621</v>
      </c>
    </row>
    <row r="94" spans="1:11" ht="14.1" customHeight="1" x14ac:dyDescent="0.25">
      <c r="A94" s="18">
        <v>2228</v>
      </c>
      <c r="B94" s="19" t="s">
        <v>84</v>
      </c>
      <c r="C94" s="68">
        <v>12444</v>
      </c>
      <c r="D94" s="53"/>
      <c r="E94" s="63">
        <v>149.85</v>
      </c>
      <c r="F94" s="46">
        <v>-7003388.4848884521</v>
      </c>
      <c r="G94" s="47">
        <v>-562.79238869241817</v>
      </c>
      <c r="H94" s="20"/>
      <c r="I94" s="50">
        <v>110.69</v>
      </c>
      <c r="J94" s="30">
        <v>880192.84572372388</v>
      </c>
      <c r="K94" s="31">
        <v>70.732308399527795</v>
      </c>
    </row>
    <row r="95" spans="1:11" ht="14.1" customHeight="1" x14ac:dyDescent="0.25">
      <c r="A95" s="18">
        <v>2230</v>
      </c>
      <c r="B95" s="19" t="s">
        <v>85</v>
      </c>
      <c r="C95" s="68">
        <v>74</v>
      </c>
      <c r="D95" s="53"/>
      <c r="E95" s="60">
        <v>98.51</v>
      </c>
      <c r="F95" s="44">
        <v>1230.9305820092507</v>
      </c>
      <c r="G95" s="45">
        <v>16.634197054179062</v>
      </c>
      <c r="H95" s="20"/>
      <c r="I95" s="50">
        <v>52.27</v>
      </c>
      <c r="J95" s="30">
        <v>260.27113271936548</v>
      </c>
      <c r="K95" s="31">
        <v>3.5171774691806146</v>
      </c>
    </row>
    <row r="96" spans="1:11" ht="14.1" customHeight="1" x14ac:dyDescent="0.25">
      <c r="A96" s="18">
        <v>2233</v>
      </c>
      <c r="B96" s="19" t="s">
        <v>86</v>
      </c>
      <c r="C96" s="68">
        <v>2687</v>
      </c>
      <c r="D96" s="53"/>
      <c r="E96" s="60">
        <v>88.49</v>
      </c>
      <c r="F96" s="44">
        <v>345269.7764748375</v>
      </c>
      <c r="G96" s="45">
        <v>128.49638127087366</v>
      </c>
      <c r="H96" s="20"/>
      <c r="I96" s="50">
        <v>101.66</v>
      </c>
      <c r="J96" s="30">
        <v>135223.56143774651</v>
      </c>
      <c r="K96" s="31">
        <v>50.325106601319874</v>
      </c>
    </row>
    <row r="97" spans="1:11" ht="14.1" customHeight="1" x14ac:dyDescent="0.25">
      <c r="A97" s="18">
        <v>2234</v>
      </c>
      <c r="B97" s="19" t="s">
        <v>87</v>
      </c>
      <c r="C97" s="68">
        <v>2201</v>
      </c>
      <c r="D97" s="53"/>
      <c r="E97" s="60">
        <v>86.02</v>
      </c>
      <c r="F97" s="44">
        <v>343512.69172694668</v>
      </c>
      <c r="G97" s="45">
        <v>156.07119115263365</v>
      </c>
      <c r="H97" s="20"/>
      <c r="I97" s="50">
        <v>93.24</v>
      </c>
      <c r="J97" s="30">
        <v>78381.466358464255</v>
      </c>
      <c r="K97" s="31">
        <v>35.611752093804753</v>
      </c>
    </row>
    <row r="98" spans="1:11" ht="14.1" customHeight="1" x14ac:dyDescent="0.25">
      <c r="A98" s="18">
        <v>2235</v>
      </c>
      <c r="B98" s="19" t="s">
        <v>88</v>
      </c>
      <c r="C98" s="68">
        <v>1406</v>
      </c>
      <c r="D98" s="53"/>
      <c r="E98" s="60">
        <v>88.67</v>
      </c>
      <c r="F98" s="44">
        <v>177840.55462357868</v>
      </c>
      <c r="G98" s="45">
        <v>126.48688095560361</v>
      </c>
      <c r="H98" s="20"/>
      <c r="I98" s="50">
        <v>95.21</v>
      </c>
      <c r="J98" s="30">
        <v>54437.711962207184</v>
      </c>
      <c r="K98" s="31">
        <v>38.718145065581211</v>
      </c>
    </row>
    <row r="99" spans="1:11" ht="14.1" customHeight="1" x14ac:dyDescent="0.25">
      <c r="A99" s="18">
        <v>2236</v>
      </c>
      <c r="B99" s="19" t="s">
        <v>89</v>
      </c>
      <c r="C99" s="68">
        <v>8134</v>
      </c>
      <c r="D99" s="53"/>
      <c r="E99" s="60">
        <v>90.04</v>
      </c>
      <c r="F99" s="44">
        <v>904438.58123045706</v>
      </c>
      <c r="G99" s="45">
        <v>111.19235077827109</v>
      </c>
      <c r="H99" s="20"/>
      <c r="I99" s="50">
        <v>97.52</v>
      </c>
      <c r="J99" s="30">
        <v>346627.66415177775</v>
      </c>
      <c r="K99" s="31">
        <v>42.614662423380594</v>
      </c>
    </row>
    <row r="100" spans="1:11" ht="14.1" customHeight="1" x14ac:dyDescent="0.25">
      <c r="A100" s="18">
        <v>2237</v>
      </c>
      <c r="B100" s="19" t="s">
        <v>130</v>
      </c>
      <c r="C100" s="68">
        <v>2472</v>
      </c>
      <c r="D100" s="53"/>
      <c r="E100" s="60">
        <v>82.38</v>
      </c>
      <c r="F100" s="44">
        <v>486261.56562277896</v>
      </c>
      <c r="G100" s="45">
        <v>196.70775308364844</v>
      </c>
      <c r="H100" s="20"/>
      <c r="I100" s="50">
        <v>105.9</v>
      </c>
      <c r="J100" s="30">
        <v>146492.90419150214</v>
      </c>
      <c r="K100" s="31">
        <v>59.260883572614134</v>
      </c>
    </row>
    <row r="101" spans="1:11" ht="14.1" customHeight="1" x14ac:dyDescent="0.25">
      <c r="A101" s="18">
        <v>2238</v>
      </c>
      <c r="B101" s="19" t="s">
        <v>140</v>
      </c>
      <c r="C101" s="68">
        <v>2381</v>
      </c>
      <c r="D101" s="53"/>
      <c r="E101" s="60">
        <v>80.760000000000005</v>
      </c>
      <c r="F101" s="44">
        <v>511422.74234808661</v>
      </c>
      <c r="G101" s="45">
        <v>214.79325592107796</v>
      </c>
      <c r="H101" s="20"/>
      <c r="I101" s="50">
        <v>106.16</v>
      </c>
      <c r="J101" s="30">
        <v>142490.96145439686</v>
      </c>
      <c r="K101" s="31">
        <v>59.84500691070847</v>
      </c>
    </row>
    <row r="102" spans="1:11" ht="14.1" customHeight="1" x14ac:dyDescent="0.25">
      <c r="A102" s="18">
        <v>2239</v>
      </c>
      <c r="B102" s="19" t="s">
        <v>151</v>
      </c>
      <c r="C102" s="68">
        <v>2898</v>
      </c>
      <c r="D102" s="53"/>
      <c r="E102" s="60">
        <v>80.05</v>
      </c>
      <c r="F102" s="44">
        <v>645441.45376313513</v>
      </c>
      <c r="G102" s="45">
        <v>222.71961827575402</v>
      </c>
      <c r="H102" s="20"/>
      <c r="I102" s="50">
        <v>93.5</v>
      </c>
      <c r="J102" s="30">
        <v>104358.80722574478</v>
      </c>
      <c r="K102" s="31">
        <v>36.010630512679356</v>
      </c>
    </row>
    <row r="103" spans="1:11" ht="14.1" customHeight="1" x14ac:dyDescent="0.25">
      <c r="A103" s="18"/>
      <c r="B103" s="19"/>
      <c r="C103" s="68"/>
      <c r="D103" s="53"/>
      <c r="E103" s="59"/>
      <c r="F103" s="54"/>
      <c r="G103" s="55"/>
      <c r="H103" s="20"/>
      <c r="I103" s="16"/>
      <c r="J103" s="17"/>
      <c r="K103" s="38"/>
    </row>
    <row r="104" spans="1:11" s="43" customFormat="1" ht="14.1" customHeight="1" x14ac:dyDescent="0.25">
      <c r="A104" s="11"/>
      <c r="B104" s="10" t="s">
        <v>145</v>
      </c>
      <c r="C104" s="67"/>
      <c r="D104" s="13"/>
      <c r="E104" s="59"/>
      <c r="F104" s="54"/>
      <c r="G104" s="55"/>
      <c r="H104" s="14"/>
      <c r="I104" s="16"/>
      <c r="J104" s="17"/>
      <c r="K104" s="38"/>
    </row>
    <row r="105" spans="1:11" ht="14.1" customHeight="1" x14ac:dyDescent="0.25">
      <c r="A105" s="18">
        <v>2250</v>
      </c>
      <c r="B105" s="19" t="s">
        <v>90</v>
      </c>
      <c r="C105" s="68">
        <v>1462</v>
      </c>
      <c r="D105" s="53"/>
      <c r="E105" s="63">
        <v>109.91</v>
      </c>
      <c r="F105" s="46">
        <v>-163570.16048503519</v>
      </c>
      <c r="G105" s="47">
        <v>-111.88109472300629</v>
      </c>
      <c r="H105" s="20"/>
      <c r="I105" s="50">
        <v>101.03</v>
      </c>
      <c r="J105" s="30">
        <v>71768.367347994223</v>
      </c>
      <c r="K105" s="31">
        <v>49.089170552663624</v>
      </c>
    </row>
    <row r="106" spans="1:11" ht="14.1" customHeight="1" x14ac:dyDescent="0.25">
      <c r="A106" s="18">
        <v>2254</v>
      </c>
      <c r="B106" s="19" t="s">
        <v>91</v>
      </c>
      <c r="C106" s="68">
        <v>5765</v>
      </c>
      <c r="D106" s="53"/>
      <c r="E106" s="60">
        <v>81.12</v>
      </c>
      <c r="F106" s="44">
        <v>1215113.5817499517</v>
      </c>
      <c r="G106" s="45">
        <v>210.77425529053804</v>
      </c>
      <c r="H106" s="20"/>
      <c r="I106" s="50">
        <v>100.05</v>
      </c>
      <c r="J106" s="30">
        <v>272177.34011057462</v>
      </c>
      <c r="K106" s="31">
        <v>47.212027772866371</v>
      </c>
    </row>
    <row r="107" spans="1:11" ht="14.1" customHeight="1" x14ac:dyDescent="0.25">
      <c r="A107" s="18">
        <v>2257</v>
      </c>
      <c r="B107" s="19" t="s">
        <v>92</v>
      </c>
      <c r="C107" s="68">
        <v>1094</v>
      </c>
      <c r="D107" s="53"/>
      <c r="E107" s="63">
        <v>115.13</v>
      </c>
      <c r="F107" s="46">
        <v>-186869.87827407054</v>
      </c>
      <c r="G107" s="47">
        <v>-170.81341706953432</v>
      </c>
      <c r="H107" s="20"/>
      <c r="I107" s="50">
        <v>103.16</v>
      </c>
      <c r="J107" s="30">
        <v>58377.69428847645</v>
      </c>
      <c r="K107" s="31">
        <v>53.36169496204429</v>
      </c>
    </row>
    <row r="108" spans="1:11" ht="14.1" customHeight="1" x14ac:dyDescent="0.25">
      <c r="A108" s="18">
        <v>2258</v>
      </c>
      <c r="B108" s="19" t="s">
        <v>93</v>
      </c>
      <c r="C108" s="68">
        <v>440</v>
      </c>
      <c r="D108" s="53"/>
      <c r="E108" s="63">
        <v>103.69</v>
      </c>
      <c r="F108" s="46">
        <v>-18329.984398816643</v>
      </c>
      <c r="G108" s="47">
        <v>-41.659055451856005</v>
      </c>
      <c r="H108" s="20"/>
      <c r="I108" s="50">
        <v>85.42</v>
      </c>
      <c r="J108" s="30">
        <v>11037.614629002717</v>
      </c>
      <c r="K108" s="31">
        <v>25.085487793187994</v>
      </c>
    </row>
    <row r="109" spans="1:11" ht="14.1" customHeight="1" x14ac:dyDescent="0.25">
      <c r="A109" s="18">
        <v>2261</v>
      </c>
      <c r="B109" s="19" t="s">
        <v>94</v>
      </c>
      <c r="C109" s="68">
        <v>167</v>
      </c>
      <c r="D109" s="53"/>
      <c r="E109" s="63">
        <v>426.96</v>
      </c>
      <c r="F109" s="46">
        <v>-616444.73622763902</v>
      </c>
      <c r="G109" s="47">
        <v>-3691.2858456744852</v>
      </c>
      <c r="H109" s="20"/>
      <c r="I109" s="50">
        <v>86.59</v>
      </c>
      <c r="J109" s="30">
        <v>4423.557855504986</v>
      </c>
      <c r="K109" s="31">
        <v>26.488370392245425</v>
      </c>
    </row>
    <row r="110" spans="1:11" ht="14.1" customHeight="1" x14ac:dyDescent="0.25">
      <c r="A110" s="18">
        <v>2262</v>
      </c>
      <c r="B110" s="19" t="s">
        <v>95</v>
      </c>
      <c r="C110" s="68">
        <v>4695</v>
      </c>
      <c r="D110" s="53"/>
      <c r="E110" s="60">
        <v>83.79</v>
      </c>
      <c r="F110" s="44">
        <v>849638.50288288784</v>
      </c>
      <c r="G110" s="45">
        <v>180.96666728070028</v>
      </c>
      <c r="H110" s="20"/>
      <c r="I110" s="50">
        <v>101.21</v>
      </c>
      <c r="J110" s="30">
        <v>232120.54312600612</v>
      </c>
      <c r="K110" s="31">
        <v>49.439945287754234</v>
      </c>
    </row>
    <row r="111" spans="1:11" ht="14.1" customHeight="1" x14ac:dyDescent="0.25">
      <c r="A111" s="18">
        <v>2265</v>
      </c>
      <c r="B111" s="19" t="s">
        <v>96</v>
      </c>
      <c r="C111" s="68">
        <v>5448</v>
      </c>
      <c r="D111" s="53"/>
      <c r="E111" s="60">
        <v>96.5</v>
      </c>
      <c r="F111" s="44">
        <v>212873.06673093117</v>
      </c>
      <c r="G111" s="45">
        <v>39.073617241360346</v>
      </c>
      <c r="H111" s="20"/>
      <c r="I111" s="50">
        <v>96.63</v>
      </c>
      <c r="J111" s="30">
        <v>223804.74969526261</v>
      </c>
      <c r="K111" s="31">
        <v>41.080166977838218</v>
      </c>
    </row>
    <row r="112" spans="1:11" ht="14.1" customHeight="1" x14ac:dyDescent="0.25">
      <c r="A112" s="18">
        <v>2266</v>
      </c>
      <c r="B112" s="19" t="s">
        <v>97</v>
      </c>
      <c r="C112" s="68">
        <v>705</v>
      </c>
      <c r="D112" s="53"/>
      <c r="E112" s="63">
        <v>106.79</v>
      </c>
      <c r="F112" s="46">
        <v>-54043.310432320446</v>
      </c>
      <c r="G112" s="47">
        <v>-76.657177918185027</v>
      </c>
      <c r="H112" s="20"/>
      <c r="I112" s="50">
        <v>99.43</v>
      </c>
      <c r="J112" s="30">
        <v>32467.074435106209</v>
      </c>
      <c r="K112" s="31">
        <v>46.052587851214483</v>
      </c>
    </row>
    <row r="113" spans="1:11" ht="14.1" customHeight="1" x14ac:dyDescent="0.25">
      <c r="A113" s="18">
        <v>2271</v>
      </c>
      <c r="B113" s="19" t="s">
        <v>98</v>
      </c>
      <c r="C113" s="68">
        <v>564</v>
      </c>
      <c r="D113" s="53"/>
      <c r="E113" s="63">
        <v>145.91999999999999</v>
      </c>
      <c r="F113" s="46">
        <v>-292391.02386476018</v>
      </c>
      <c r="G113" s="47">
        <v>-518.42380117865275</v>
      </c>
      <c r="H113" s="20"/>
      <c r="I113" s="50">
        <v>100.23</v>
      </c>
      <c r="J113" s="30">
        <v>26819.724198371787</v>
      </c>
      <c r="K113" s="31">
        <v>47.552702479382603</v>
      </c>
    </row>
    <row r="114" spans="1:11" ht="14.1" customHeight="1" x14ac:dyDescent="0.25">
      <c r="A114" s="18">
        <v>2272</v>
      </c>
      <c r="B114" s="19" t="s">
        <v>99</v>
      </c>
      <c r="C114" s="68">
        <v>2364</v>
      </c>
      <c r="D114" s="53"/>
      <c r="E114" s="60">
        <v>71.16</v>
      </c>
      <c r="F114" s="44">
        <v>761129.05674666516</v>
      </c>
      <c r="G114" s="45">
        <v>321.96660606880931</v>
      </c>
      <c r="H114" s="20"/>
      <c r="I114" s="50">
        <v>99.89</v>
      </c>
      <c r="J114" s="30">
        <v>110897.00231038636</v>
      </c>
      <c r="K114" s="31">
        <v>46.910745478166824</v>
      </c>
    </row>
    <row r="115" spans="1:11" ht="14.1" customHeight="1" x14ac:dyDescent="0.25">
      <c r="A115" s="18">
        <v>2274</v>
      </c>
      <c r="B115" s="19" t="s">
        <v>100</v>
      </c>
      <c r="C115" s="68">
        <v>964</v>
      </c>
      <c r="D115" s="53"/>
      <c r="E115" s="63">
        <v>173.34</v>
      </c>
      <c r="F115" s="46">
        <v>-798180.27703872998</v>
      </c>
      <c r="G115" s="47">
        <v>-827.98783925179464</v>
      </c>
      <c r="H115" s="20"/>
      <c r="I115" s="50">
        <v>102.53</v>
      </c>
      <c r="J115" s="30">
        <v>50195.541703308591</v>
      </c>
      <c r="K115" s="31">
        <v>52.070064007581529</v>
      </c>
    </row>
    <row r="116" spans="1:11" ht="14.1" customHeight="1" x14ac:dyDescent="0.25">
      <c r="A116" s="18">
        <v>2275</v>
      </c>
      <c r="B116" s="19" t="s">
        <v>131</v>
      </c>
      <c r="C116" s="68">
        <v>9531</v>
      </c>
      <c r="D116" s="53"/>
      <c r="E116" s="63">
        <v>110.22</v>
      </c>
      <c r="F116" s="46">
        <v>-1099695.4243276312</v>
      </c>
      <c r="G116" s="47">
        <v>-115.3809069696392</v>
      </c>
      <c r="H116" s="20"/>
      <c r="I116" s="50">
        <v>103.25</v>
      </c>
      <c r="J116" s="30">
        <v>510367.47885636752</v>
      </c>
      <c r="K116" s="31">
        <v>53.548156421820117</v>
      </c>
    </row>
    <row r="117" spans="1:11" ht="14.1" customHeight="1" x14ac:dyDescent="0.25">
      <c r="A117" s="18">
        <v>2276</v>
      </c>
      <c r="B117" s="19" t="s">
        <v>101</v>
      </c>
      <c r="C117" s="68">
        <v>1223</v>
      </c>
      <c r="D117" s="53"/>
      <c r="E117" s="63">
        <v>107.82</v>
      </c>
      <c r="F117" s="46">
        <v>-107973.27210671749</v>
      </c>
      <c r="G117" s="47">
        <v>-88.285586350545785</v>
      </c>
      <c r="H117" s="20"/>
      <c r="I117" s="50">
        <v>93.6</v>
      </c>
      <c r="J117" s="30">
        <v>44229.714295702703</v>
      </c>
      <c r="K117" s="31">
        <v>36.164934011204174</v>
      </c>
    </row>
    <row r="118" spans="1:11" ht="14.1" customHeight="1" x14ac:dyDescent="0.25">
      <c r="A118" s="18">
        <v>2278</v>
      </c>
      <c r="B118" s="19" t="s">
        <v>102</v>
      </c>
      <c r="C118" s="68">
        <v>425</v>
      </c>
      <c r="D118" s="53"/>
      <c r="E118" s="60">
        <v>94.52</v>
      </c>
      <c r="F118" s="44">
        <v>26000.701301465233</v>
      </c>
      <c r="G118" s="45">
        <v>61.17812070932996</v>
      </c>
      <c r="H118" s="20"/>
      <c r="I118" s="50">
        <v>83.23</v>
      </c>
      <c r="J118" s="30">
        <v>9609.322977230835</v>
      </c>
      <c r="K118" s="31">
        <v>22.610171711131375</v>
      </c>
    </row>
    <row r="119" spans="1:11" ht="14.1" customHeight="1" x14ac:dyDescent="0.25">
      <c r="A119" s="18">
        <v>2284</v>
      </c>
      <c r="B119" s="19" t="s">
        <v>103</v>
      </c>
      <c r="C119" s="68">
        <v>4452</v>
      </c>
      <c r="D119" s="53"/>
      <c r="E119" s="63">
        <v>131.03</v>
      </c>
      <c r="F119" s="46">
        <v>-1559624.2667934161</v>
      </c>
      <c r="G119" s="47">
        <v>-350.3199161710279</v>
      </c>
      <c r="H119" s="20"/>
      <c r="I119" s="50">
        <v>89.57</v>
      </c>
      <c r="J119" s="30">
        <v>135017.39811598926</v>
      </c>
      <c r="K119" s="31">
        <v>30.327358067383031</v>
      </c>
    </row>
    <row r="120" spans="1:11" ht="14.1" customHeight="1" x14ac:dyDescent="0.25">
      <c r="A120" s="18"/>
      <c r="B120" s="19"/>
      <c r="C120" s="68"/>
      <c r="D120" s="53"/>
      <c r="E120" s="59"/>
      <c r="F120" s="54"/>
      <c r="G120" s="55"/>
      <c r="H120" s="20"/>
      <c r="I120" s="16"/>
      <c r="J120" s="17"/>
      <c r="K120" s="38"/>
    </row>
    <row r="121" spans="1:11" s="43" customFormat="1" ht="14.1" customHeight="1" x14ac:dyDescent="0.25">
      <c r="A121" s="11"/>
      <c r="B121" s="10" t="s">
        <v>146</v>
      </c>
      <c r="C121" s="67"/>
      <c r="D121" s="13"/>
      <c r="E121" s="59"/>
      <c r="F121" s="54"/>
      <c r="G121" s="55"/>
      <c r="H121" s="14"/>
      <c r="I121" s="16"/>
      <c r="J121" s="17"/>
      <c r="K121" s="38"/>
    </row>
    <row r="122" spans="1:11" ht="14.1" customHeight="1" x14ac:dyDescent="0.25">
      <c r="A122" s="18">
        <v>2292</v>
      </c>
      <c r="B122" s="19" t="s">
        <v>104</v>
      </c>
      <c r="C122" s="68">
        <v>700</v>
      </c>
      <c r="D122" s="53"/>
      <c r="E122" s="60">
        <v>74.540000000000006</v>
      </c>
      <c r="F122" s="44">
        <v>198962.85899300684</v>
      </c>
      <c r="G122" s="45">
        <v>284.2326557042955</v>
      </c>
      <c r="H122" s="20"/>
      <c r="I122" s="50">
        <v>87.62</v>
      </c>
      <c r="J122" s="30">
        <v>19439.957781775855</v>
      </c>
      <c r="K122" s="31">
        <v>27.771368259679793</v>
      </c>
    </row>
    <row r="123" spans="1:11" ht="14.1" customHeight="1" x14ac:dyDescent="0.25">
      <c r="A123" s="18">
        <v>2293</v>
      </c>
      <c r="B123" s="19" t="s">
        <v>105</v>
      </c>
      <c r="C123" s="68">
        <v>8939</v>
      </c>
      <c r="D123" s="53"/>
      <c r="E123" s="63">
        <v>102.67</v>
      </c>
      <c r="F123" s="46">
        <v>-269453.14150315925</v>
      </c>
      <c r="G123" s="47">
        <v>-30.143544188741387</v>
      </c>
      <c r="H123" s="20"/>
      <c r="I123" s="50">
        <v>96.93</v>
      </c>
      <c r="J123" s="30">
        <v>371797.16189142567</v>
      </c>
      <c r="K123" s="31">
        <v>41.592701856071784</v>
      </c>
    </row>
    <row r="124" spans="1:11" ht="14.1" customHeight="1" x14ac:dyDescent="0.25">
      <c r="A124" s="18">
        <v>2294</v>
      </c>
      <c r="B124" s="19" t="s">
        <v>106</v>
      </c>
      <c r="C124" s="68">
        <v>1684</v>
      </c>
      <c r="D124" s="53"/>
      <c r="E124" s="60">
        <v>78.900000000000006</v>
      </c>
      <c r="F124" s="44">
        <v>396679.82779054623</v>
      </c>
      <c r="G124" s="45">
        <v>235.55809251220086</v>
      </c>
      <c r="H124" s="20"/>
      <c r="I124" s="50">
        <v>101.29</v>
      </c>
      <c r="J124" s="30">
        <v>83520.416948493861</v>
      </c>
      <c r="K124" s="31">
        <v>49.596447119058112</v>
      </c>
    </row>
    <row r="125" spans="1:11" ht="14.1" customHeight="1" x14ac:dyDescent="0.25">
      <c r="A125" s="18">
        <v>2295</v>
      </c>
      <c r="B125" s="19" t="s">
        <v>107</v>
      </c>
      <c r="C125" s="68">
        <v>3341</v>
      </c>
      <c r="D125" s="53"/>
      <c r="E125" s="60">
        <v>99.58</v>
      </c>
      <c r="F125" s="44">
        <v>15665.394624406255</v>
      </c>
      <c r="G125" s="45">
        <v>4.6888340689632608</v>
      </c>
      <c r="H125" s="20"/>
      <c r="I125" s="50">
        <v>95.47</v>
      </c>
      <c r="J125" s="30">
        <v>130776.1199441128</v>
      </c>
      <c r="K125" s="31">
        <v>39.142807525924212</v>
      </c>
    </row>
    <row r="126" spans="1:11" ht="14.1" customHeight="1" x14ac:dyDescent="0.25">
      <c r="A126" s="18">
        <v>2296</v>
      </c>
      <c r="B126" s="19" t="s">
        <v>108</v>
      </c>
      <c r="C126" s="68">
        <v>1403</v>
      </c>
      <c r="D126" s="53"/>
      <c r="E126" s="60">
        <v>76.17</v>
      </c>
      <c r="F126" s="44">
        <v>373247.82608652819</v>
      </c>
      <c r="G126" s="45">
        <v>266.03551396046203</v>
      </c>
      <c r="H126" s="20"/>
      <c r="I126" s="50">
        <v>97.11</v>
      </c>
      <c r="J126" s="30">
        <v>58789.22967012466</v>
      </c>
      <c r="K126" s="31">
        <v>41.902515801942023</v>
      </c>
    </row>
    <row r="127" spans="1:11" ht="14.1" customHeight="1" x14ac:dyDescent="0.25">
      <c r="A127" s="18">
        <v>2299</v>
      </c>
      <c r="B127" s="19" t="s">
        <v>109</v>
      </c>
      <c r="C127" s="68">
        <v>3668</v>
      </c>
      <c r="D127" s="53"/>
      <c r="E127" s="60">
        <v>79.739999999999995</v>
      </c>
      <c r="F127" s="44">
        <v>829629.79660483892</v>
      </c>
      <c r="G127" s="45">
        <v>226.18042437427451</v>
      </c>
      <c r="H127" s="20"/>
      <c r="I127" s="50">
        <v>93.45</v>
      </c>
      <c r="J127" s="30">
        <v>131804.68025343868</v>
      </c>
      <c r="K127" s="31">
        <v>35.933664191231919</v>
      </c>
    </row>
    <row r="128" spans="1:11" ht="14.1" customHeight="1" x14ac:dyDescent="0.25">
      <c r="A128" s="18">
        <v>2300</v>
      </c>
      <c r="B128" s="19" t="s">
        <v>110</v>
      </c>
      <c r="C128" s="68">
        <v>1059</v>
      </c>
      <c r="D128" s="53"/>
      <c r="E128" s="60">
        <v>72.760000000000005</v>
      </c>
      <c r="F128" s="44">
        <v>322046.53952579439</v>
      </c>
      <c r="G128" s="45">
        <v>304.10438104418733</v>
      </c>
      <c r="H128" s="20"/>
      <c r="I128" s="50">
        <v>85.79</v>
      </c>
      <c r="J128" s="30">
        <v>27028.809256791141</v>
      </c>
      <c r="K128" s="31">
        <v>25.522954916705515</v>
      </c>
    </row>
    <row r="129" spans="1:11" ht="14.1" customHeight="1" x14ac:dyDescent="0.25">
      <c r="A129" s="18">
        <v>2301</v>
      </c>
      <c r="B129" s="19" t="s">
        <v>111</v>
      </c>
      <c r="C129" s="68">
        <v>1152</v>
      </c>
      <c r="D129" s="53"/>
      <c r="E129" s="60">
        <v>83.85</v>
      </c>
      <c r="F129" s="44">
        <v>207701.9525863032</v>
      </c>
      <c r="G129" s="45">
        <v>180.2968338422771</v>
      </c>
      <c r="H129" s="20"/>
      <c r="I129" s="50">
        <v>92.03</v>
      </c>
      <c r="J129" s="30">
        <v>38936.279361036424</v>
      </c>
      <c r="K129" s="31">
        <v>33.798853612010788</v>
      </c>
    </row>
    <row r="130" spans="1:11" ht="14.1" customHeight="1" x14ac:dyDescent="0.25">
      <c r="A130" s="18">
        <v>2303</v>
      </c>
      <c r="B130" s="19" t="s">
        <v>112</v>
      </c>
      <c r="C130" s="68">
        <v>1014</v>
      </c>
      <c r="D130" s="53"/>
      <c r="E130" s="60">
        <v>67.709999999999994</v>
      </c>
      <c r="F130" s="44">
        <v>365528.77718104434</v>
      </c>
      <c r="G130" s="45">
        <v>360.48202877815021</v>
      </c>
      <c r="H130" s="20"/>
      <c r="I130" s="50">
        <v>84.62</v>
      </c>
      <c r="J130" s="30">
        <v>24497.080031079742</v>
      </c>
      <c r="K130" s="31">
        <v>24.158856046429726</v>
      </c>
    </row>
    <row r="131" spans="1:11" ht="14.1" customHeight="1" x14ac:dyDescent="0.25">
      <c r="A131" s="18">
        <v>2304</v>
      </c>
      <c r="B131" s="19" t="s">
        <v>113</v>
      </c>
      <c r="C131" s="68">
        <v>1441</v>
      </c>
      <c r="D131" s="53"/>
      <c r="E131" s="60">
        <v>78.180000000000007</v>
      </c>
      <c r="F131" s="44">
        <v>351021.9711272975</v>
      </c>
      <c r="G131" s="45">
        <v>243.5960937732807</v>
      </c>
      <c r="H131" s="20"/>
      <c r="I131" s="50">
        <v>101.22</v>
      </c>
      <c r="J131" s="30">
        <v>71271.121823832989</v>
      </c>
      <c r="K131" s="31">
        <v>49.45948773340249</v>
      </c>
    </row>
    <row r="132" spans="1:11" ht="14.1" customHeight="1" x14ac:dyDescent="0.25">
      <c r="A132" s="18">
        <v>2305</v>
      </c>
      <c r="B132" s="19" t="s">
        <v>114</v>
      </c>
      <c r="C132" s="68">
        <v>4300</v>
      </c>
      <c r="D132" s="53"/>
      <c r="E132" s="60">
        <v>96.5</v>
      </c>
      <c r="F132" s="44">
        <v>168016.55413784948</v>
      </c>
      <c r="G132" s="45">
        <v>39.073617241360346</v>
      </c>
      <c r="H132" s="20"/>
      <c r="I132" s="50">
        <v>101.14</v>
      </c>
      <c r="J132" s="30">
        <v>212004.23417860916</v>
      </c>
      <c r="K132" s="31">
        <v>49.303310274095153</v>
      </c>
    </row>
    <row r="133" spans="1:11" ht="14.1" customHeight="1" x14ac:dyDescent="0.25">
      <c r="A133" s="18">
        <v>2306</v>
      </c>
      <c r="B133" s="19" t="s">
        <v>115</v>
      </c>
      <c r="C133" s="68">
        <v>7900</v>
      </c>
      <c r="D133" s="53"/>
      <c r="E133" s="60">
        <v>87.22</v>
      </c>
      <c r="F133" s="44">
        <v>1127128.7268349212</v>
      </c>
      <c r="G133" s="45">
        <v>142.67452238416723</v>
      </c>
      <c r="H133" s="20"/>
      <c r="I133" s="50">
        <v>100.15</v>
      </c>
      <c r="J133" s="30">
        <v>374468.41100999713</v>
      </c>
      <c r="K133" s="31">
        <v>47.401064684809761</v>
      </c>
    </row>
    <row r="134" spans="1:11" ht="14.1" customHeight="1" x14ac:dyDescent="0.25">
      <c r="A134" s="18">
        <v>2307</v>
      </c>
      <c r="B134" s="19" t="s">
        <v>116</v>
      </c>
      <c r="C134" s="68">
        <v>1358</v>
      </c>
      <c r="D134" s="53"/>
      <c r="E134" s="60">
        <v>80.790000000000006</v>
      </c>
      <c r="F134" s="44">
        <v>291234.42463613441</v>
      </c>
      <c r="G134" s="45">
        <v>214.45833920186629</v>
      </c>
      <c r="H134" s="20"/>
      <c r="I134" s="50">
        <v>95.2</v>
      </c>
      <c r="J134" s="30">
        <v>52557.154681275504</v>
      </c>
      <c r="K134" s="31">
        <v>38.70188120859757</v>
      </c>
    </row>
    <row r="135" spans="1:11" ht="14.1" customHeight="1" x14ac:dyDescent="0.25">
      <c r="A135" s="18">
        <v>2308</v>
      </c>
      <c r="B135" s="19" t="s">
        <v>117</v>
      </c>
      <c r="C135" s="68">
        <v>2400</v>
      </c>
      <c r="D135" s="53"/>
      <c r="E135" s="60">
        <v>90.72</v>
      </c>
      <c r="F135" s="44">
        <v>248642.17234273651</v>
      </c>
      <c r="G135" s="45">
        <v>103.60090514280688</v>
      </c>
      <c r="H135" s="20"/>
      <c r="I135" s="50">
        <v>89.53</v>
      </c>
      <c r="J135" s="30">
        <v>72655.728506023501</v>
      </c>
      <c r="K135" s="31">
        <v>30.273220210843125</v>
      </c>
    </row>
    <row r="136" spans="1:11" ht="14.1" customHeight="1" x14ac:dyDescent="0.25">
      <c r="A136" s="18">
        <v>2309</v>
      </c>
      <c r="B136" s="19" t="s">
        <v>118</v>
      </c>
      <c r="C136" s="68">
        <v>5722</v>
      </c>
      <c r="D136" s="53"/>
      <c r="E136" s="60">
        <v>89.5</v>
      </c>
      <c r="F136" s="44">
        <v>670737.71356519172</v>
      </c>
      <c r="G136" s="45">
        <v>117.22085172408104</v>
      </c>
      <c r="H136" s="20"/>
      <c r="I136" s="50">
        <v>101.39</v>
      </c>
      <c r="J136" s="30">
        <v>284913.23752742505</v>
      </c>
      <c r="K136" s="31">
        <v>49.792596561940762</v>
      </c>
    </row>
    <row r="137" spans="1:11" ht="14.1" customHeight="1" x14ac:dyDescent="0.25">
      <c r="A137" s="18"/>
      <c r="B137" s="19"/>
      <c r="C137" s="68"/>
      <c r="D137" s="53"/>
      <c r="E137" s="59"/>
      <c r="F137" s="54"/>
      <c r="G137" s="55"/>
      <c r="H137" s="20"/>
      <c r="I137" s="16"/>
      <c r="J137" s="17"/>
      <c r="K137" s="38"/>
    </row>
    <row r="138" spans="1:11" s="43" customFormat="1" ht="14.1" customHeight="1" x14ac:dyDescent="0.25">
      <c r="A138" s="11"/>
      <c r="B138" s="10" t="s">
        <v>147</v>
      </c>
      <c r="C138" s="67"/>
      <c r="D138" s="13"/>
      <c r="E138" s="59"/>
      <c r="F138" s="54"/>
      <c r="G138" s="55"/>
      <c r="H138" s="14"/>
      <c r="I138" s="16"/>
      <c r="J138" s="17"/>
      <c r="K138" s="38"/>
    </row>
    <row r="139" spans="1:11" ht="14.1" customHeight="1" x14ac:dyDescent="0.25">
      <c r="A139" s="18">
        <v>2321</v>
      </c>
      <c r="B139" s="19" t="s">
        <v>119</v>
      </c>
      <c r="C139" s="68">
        <v>3678</v>
      </c>
      <c r="D139" s="53"/>
      <c r="E139" s="60">
        <v>96.84</v>
      </c>
      <c r="F139" s="44">
        <v>129752.09569010437</v>
      </c>
      <c r="G139" s="45">
        <v>35.277894423628162</v>
      </c>
      <c r="H139" s="20"/>
      <c r="I139" s="50">
        <v>105.95</v>
      </c>
      <c r="J139" s="30">
        <v>218373.45790484024</v>
      </c>
      <c r="K139" s="31">
        <v>59.372881431441066</v>
      </c>
    </row>
    <row r="140" spans="1:11" ht="14.1" customHeight="1" x14ac:dyDescent="0.25">
      <c r="A140" s="18">
        <v>2323</v>
      </c>
      <c r="B140" s="19" t="s">
        <v>120</v>
      </c>
      <c r="C140" s="68">
        <v>1609</v>
      </c>
      <c r="D140" s="53"/>
      <c r="E140" s="60">
        <v>84.78</v>
      </c>
      <c r="F140" s="44">
        <v>273392.29461466533</v>
      </c>
      <c r="G140" s="45">
        <v>169.91441554671556</v>
      </c>
      <c r="H140" s="20"/>
      <c r="I140" s="50">
        <v>101.14</v>
      </c>
      <c r="J140" s="30">
        <v>79329.026231019117</v>
      </c>
      <c r="K140" s="31">
        <v>49.303310274095161</v>
      </c>
    </row>
    <row r="141" spans="1:11" ht="14.1" customHeight="1" x14ac:dyDescent="0.25">
      <c r="A141" s="18">
        <v>2325</v>
      </c>
      <c r="B141" s="19" t="s">
        <v>121</v>
      </c>
      <c r="C141" s="68">
        <v>8512</v>
      </c>
      <c r="D141" s="53"/>
      <c r="E141" s="63">
        <v>109.25</v>
      </c>
      <c r="F141" s="46">
        <v>-888907.15177705616</v>
      </c>
      <c r="G141" s="47">
        <v>-104.42988155275566</v>
      </c>
      <c r="H141" s="20"/>
      <c r="I141" s="50">
        <v>95.95</v>
      </c>
      <c r="J141" s="30">
        <v>339934.94603782659</v>
      </c>
      <c r="K141" s="31">
        <v>39.935966404819851</v>
      </c>
    </row>
    <row r="142" spans="1:11" ht="14.1" customHeight="1" x14ac:dyDescent="0.25">
      <c r="A142" s="18">
        <v>2328</v>
      </c>
      <c r="B142" s="19" t="s">
        <v>122</v>
      </c>
      <c r="C142" s="68">
        <v>970</v>
      </c>
      <c r="D142" s="53"/>
      <c r="E142" s="60">
        <v>96.83</v>
      </c>
      <c r="F142" s="44">
        <v>34327.847330131139</v>
      </c>
      <c r="G142" s="45">
        <v>35.389533330032101</v>
      </c>
      <c r="H142" s="20"/>
      <c r="I142" s="50">
        <v>91.41</v>
      </c>
      <c r="J142" s="30">
        <v>31910.297421552012</v>
      </c>
      <c r="K142" s="31">
        <v>32.897213836651559</v>
      </c>
    </row>
    <row r="143" spans="1:11" ht="14.1" customHeight="1" x14ac:dyDescent="0.25">
      <c r="A143" s="18">
        <v>2333</v>
      </c>
      <c r="B143" s="19" t="s">
        <v>123</v>
      </c>
      <c r="C143" s="68">
        <v>1285</v>
      </c>
      <c r="D143" s="53"/>
      <c r="E143" s="60">
        <v>90.3</v>
      </c>
      <c r="F143" s="44">
        <v>139152.31488712461</v>
      </c>
      <c r="G143" s="45">
        <v>108.28973921177013</v>
      </c>
      <c r="H143" s="20"/>
      <c r="I143" s="50">
        <v>101.18</v>
      </c>
      <c r="J143" s="30">
        <v>63455.038215564709</v>
      </c>
      <c r="K143" s="31">
        <v>49.381352696937519</v>
      </c>
    </row>
    <row r="144" spans="1:11" ht="14.1" customHeight="1" x14ac:dyDescent="0.25">
      <c r="A144" s="18">
        <v>2335</v>
      </c>
      <c r="B144" s="19" t="s">
        <v>124</v>
      </c>
      <c r="C144" s="68">
        <v>1011</v>
      </c>
      <c r="D144" s="53"/>
      <c r="E144" s="60">
        <v>78.27</v>
      </c>
      <c r="F144" s="44">
        <v>245259.84839541794</v>
      </c>
      <c r="G144" s="45">
        <v>242.59134361564583</v>
      </c>
      <c r="H144" s="20"/>
      <c r="I144" s="50">
        <v>99.43</v>
      </c>
      <c r="J144" s="30">
        <v>46559.166317577845</v>
      </c>
      <c r="K144" s="31">
        <v>46.052587851214483</v>
      </c>
    </row>
    <row r="145" spans="1:11" ht="14.1" customHeight="1" x14ac:dyDescent="0.25">
      <c r="A145" s="18">
        <v>2336</v>
      </c>
      <c r="B145" s="19" t="s">
        <v>125</v>
      </c>
      <c r="C145" s="68">
        <v>1575</v>
      </c>
      <c r="D145" s="53"/>
      <c r="E145" s="60">
        <v>83.5</v>
      </c>
      <c r="F145" s="44">
        <v>290121.60801710055</v>
      </c>
      <c r="G145" s="45">
        <v>184.20419556641303</v>
      </c>
      <c r="H145" s="20"/>
      <c r="I145" s="50">
        <v>96.12</v>
      </c>
      <c r="J145" s="30">
        <v>63346.100971193213</v>
      </c>
      <c r="K145" s="31">
        <v>40.219746648376642</v>
      </c>
    </row>
    <row r="146" spans="1:11" ht="14.1" customHeight="1" x14ac:dyDescent="0.25">
      <c r="A146" s="18">
        <v>2337</v>
      </c>
      <c r="B146" s="19" t="s">
        <v>126</v>
      </c>
      <c r="C146" s="68">
        <v>1203</v>
      </c>
      <c r="D146" s="53"/>
      <c r="E146" s="60">
        <v>68.7</v>
      </c>
      <c r="F146" s="44">
        <v>420364.02178413089</v>
      </c>
      <c r="G146" s="45">
        <v>349.42977704416535</v>
      </c>
      <c r="H146" s="20"/>
      <c r="I146" s="50">
        <v>101.02</v>
      </c>
      <c r="J146" s="30">
        <v>59030.894760256197</v>
      </c>
      <c r="K146" s="31">
        <v>49.069737955325181</v>
      </c>
    </row>
    <row r="147" spans="1:11" ht="14.1" customHeight="1" x14ac:dyDescent="0.25">
      <c r="A147" s="18">
        <v>2338</v>
      </c>
      <c r="B147" s="19" t="s">
        <v>127</v>
      </c>
      <c r="C147" s="69">
        <v>1346</v>
      </c>
      <c r="D147" s="53"/>
      <c r="E147" s="49">
        <v>70.3</v>
      </c>
      <c r="F147" s="61">
        <v>446289.92501830566</v>
      </c>
      <c r="G147" s="62">
        <v>331.5675520195436</v>
      </c>
      <c r="H147" s="20"/>
      <c r="I147" s="51">
        <v>98.62</v>
      </c>
      <c r="J147" s="30">
        <v>59991.446643163748</v>
      </c>
      <c r="K147" s="31">
        <v>44.57016838273681</v>
      </c>
    </row>
    <row r="148" spans="1:11" ht="14.1" customHeight="1" x14ac:dyDescent="0.25">
      <c r="A148" s="11"/>
      <c r="B148" s="10"/>
      <c r="C148" s="70"/>
      <c r="D148" s="21"/>
      <c r="E148" s="22"/>
      <c r="F148" s="23"/>
      <c r="G148" s="24"/>
      <c r="H148" s="20"/>
      <c r="I148" s="21"/>
      <c r="J148" s="25"/>
      <c r="K148" s="26"/>
    </row>
    <row r="149" spans="1:11" ht="14.1" customHeight="1" x14ac:dyDescent="0.25">
      <c r="C149" s="71"/>
      <c r="D149" s="52"/>
      <c r="E149" s="52"/>
      <c r="F149" s="52"/>
      <c r="G149" s="52"/>
      <c r="H149" s="52"/>
      <c r="I149" s="52"/>
      <c r="J149" s="52"/>
      <c r="K149" s="52"/>
    </row>
  </sheetData>
  <sortState xmlns:xlrd2="http://schemas.microsoft.com/office/spreadsheetml/2017/richdata2" ref="A14:M139">
    <sortCondition ref="A14:A139"/>
  </sortState>
  <mergeCells count="13">
    <mergeCell ref="F8:G8"/>
    <mergeCell ref="F9:G9"/>
    <mergeCell ref="J8:K8"/>
    <mergeCell ref="J9:K9"/>
    <mergeCell ref="C1:L1"/>
    <mergeCell ref="C2:L2"/>
    <mergeCell ref="C3:L3"/>
    <mergeCell ref="J6:K6"/>
    <mergeCell ref="J7:K7"/>
    <mergeCell ref="F6:G6"/>
    <mergeCell ref="F7:G7"/>
    <mergeCell ref="E5:G5"/>
    <mergeCell ref="I5:K5"/>
  </mergeCells>
  <pageMargins left="0.19685039370078741" right="0.19685039370078741" top="0.39370078740157483" bottom="0.78740157480314965" header="0.31496062992125984" footer="0.35433070866141736"/>
  <pageSetup paperSize="9" orientation="landscape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1" manualBreakCount="1">
    <brk id="10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SYNTH 2025</vt:lpstr>
      <vt:lpstr>'SYNTH 2025'!Impression_des_titres</vt:lpstr>
      <vt:lpstr>'SYNTH 2025'!Print_Titles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2024-09-17T08:44:46Z</cp:lastPrinted>
  <dcterms:created xsi:type="dcterms:W3CDTF">2010-10-19T07:39:27Z</dcterms:created>
  <dcterms:modified xsi:type="dcterms:W3CDTF">2024-09-17T08:44:52Z</dcterms:modified>
</cp:coreProperties>
</file>