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  <c r="B16" i="1"/>
  <c r="D10" i="1"/>
  <c r="D11" i="1" s="1"/>
  <c r="C10" i="1"/>
  <c r="C11" i="1" s="1"/>
  <c r="C12" i="1" s="1"/>
  <c r="B10" i="1"/>
  <c r="B11" i="1" s="1"/>
  <c r="D5" i="1"/>
  <c r="D6" i="1" s="1"/>
  <c r="C5" i="1"/>
  <c r="B5" i="1"/>
  <c r="B6" i="1" s="1"/>
  <c r="D17" i="1" l="1"/>
  <c r="D18" i="1" s="1"/>
  <c r="D7" i="1"/>
  <c r="D12" i="1"/>
  <c r="C17" i="1"/>
  <c r="C18" i="1" s="1"/>
  <c r="B12" i="1"/>
  <c r="B17" i="1"/>
  <c r="B18" i="1" s="1"/>
  <c r="B7" i="1"/>
  <c r="B21" i="1" s="1"/>
  <c r="C6" i="1"/>
  <c r="C7" i="1" s="1"/>
  <c r="C21" i="1" s="1"/>
  <c r="D21" i="1" l="1"/>
</calcChain>
</file>

<file path=xl/sharedStrings.xml><?xml version="1.0" encoding="utf-8"?>
<sst xmlns="http://schemas.openxmlformats.org/spreadsheetml/2006/main" count="20" uniqueCount="16">
  <si>
    <t>Type de structure</t>
  </si>
  <si>
    <t>Calcul 2012</t>
  </si>
  <si>
    <t>Calcul dès 2013</t>
  </si>
  <si>
    <t>Calcul dès rentrée 2016/2017</t>
  </si>
  <si>
    <t>Total arrondi subvention Etat / Employeurs</t>
  </si>
  <si>
    <t>L'augmentation de la part employeurs 2013 n'a, en principe, pas été répercutée sur les tarifs</t>
  </si>
  <si>
    <t>L'effet sur les tarifs de la rentrée 2016/2017 se caclule par rapport à la situation 2012 (sauf pour les structures qui avaitent adapté les tarifs à l'augmentation de la part employeurs 2013).</t>
  </si>
  <si>
    <r>
      <t xml:space="preserve">Heures d'ouverture </t>
    </r>
    <r>
      <rPr>
        <i/>
        <sz val="11"/>
        <color theme="1"/>
        <rFont val="Calibri"/>
        <family val="2"/>
        <scheme val="minor"/>
      </rPr>
      <t>(en décimales)/
Anzahl Öffnungsstunden</t>
    </r>
  </si>
  <si>
    <t>Crèche/Krippe</t>
  </si>
  <si>
    <t>AES/ASB</t>
  </si>
  <si>
    <t>AAFJ/Tageseltern</t>
  </si>
  <si>
    <t>Part Etat 10% coût standardisé/
Pauschale Staat: 10 % der Standardkosten pro Betreuungsstunde</t>
  </si>
  <si>
    <r>
      <t xml:space="preserve">Part Employeurs </t>
    </r>
    <r>
      <rPr>
        <b/>
        <sz val="11"/>
        <color rgb="FFFF0000"/>
        <rFont val="Calibri"/>
        <family val="2"/>
        <scheme val="minor"/>
      </rPr>
      <t>3.6%</t>
    </r>
    <r>
      <rPr>
        <sz val="11"/>
        <color theme="1"/>
        <rFont val="Calibri"/>
        <family val="2"/>
        <scheme val="minor"/>
      </rPr>
      <t xml:space="preserve"> coût standardisé/
Pauschale Arbeitgeber </t>
    </r>
    <r>
      <rPr>
        <b/>
        <sz val="11"/>
        <color rgb="FFFF0000"/>
        <rFont val="Calibri"/>
        <family val="2"/>
        <scheme val="minor"/>
      </rPr>
      <t>3,6 %</t>
    </r>
    <r>
      <rPr>
        <sz val="11"/>
        <color theme="1"/>
        <rFont val="Calibri"/>
        <family val="2"/>
        <scheme val="minor"/>
      </rPr>
      <t xml:space="preserve"> der Standardkosten pro Betreuungsstunde</t>
    </r>
  </si>
  <si>
    <r>
      <t xml:space="preserve">Part Employeurs </t>
    </r>
    <r>
      <rPr>
        <b/>
        <sz val="11"/>
        <color rgb="FFFF0000"/>
        <rFont val="Calibri"/>
        <family val="2"/>
        <scheme val="minor"/>
      </rPr>
      <t xml:space="preserve">4% </t>
    </r>
    <r>
      <rPr>
        <sz val="11"/>
        <color theme="1"/>
        <rFont val="Calibri"/>
        <family val="2"/>
        <scheme val="minor"/>
      </rPr>
      <t xml:space="preserve">coût standardisé/
Pauschale Arbeitgeber </t>
    </r>
    <r>
      <rPr>
        <b/>
        <sz val="11"/>
        <color rgb="FFFF0000"/>
        <rFont val="Calibri"/>
        <family val="2"/>
        <scheme val="minor"/>
      </rPr>
      <t>4 %</t>
    </r>
    <r>
      <rPr>
        <sz val="11"/>
        <color theme="1"/>
        <rFont val="Calibri"/>
        <family val="2"/>
        <scheme val="minor"/>
      </rPr>
      <t xml:space="preserve"> der Standardkosten pro Betreuungsstunde</t>
    </r>
  </si>
  <si>
    <r>
      <t xml:space="preserve">Part Employeurs </t>
    </r>
    <r>
      <rPr>
        <b/>
        <sz val="11"/>
        <color rgb="FFFF0000"/>
        <rFont val="Calibri"/>
        <family val="2"/>
        <scheme val="minor"/>
      </rPr>
      <t>5.5%</t>
    </r>
    <r>
      <rPr>
        <sz val="11"/>
        <color theme="1"/>
        <rFont val="Calibri"/>
        <family val="2"/>
        <scheme val="minor"/>
      </rPr>
      <t xml:space="preserve"> coût standardisé/
Pauschale Arbeitgeber </t>
    </r>
    <r>
      <rPr>
        <b/>
        <sz val="11"/>
        <color rgb="FFFF0000"/>
        <rFont val="Calibri"/>
        <family val="2"/>
        <scheme val="minor"/>
      </rPr>
      <t>5.5 %</t>
    </r>
    <r>
      <rPr>
        <sz val="11"/>
        <color theme="1"/>
        <rFont val="Calibri"/>
        <family val="2"/>
        <scheme val="minor"/>
      </rPr>
      <t xml:space="preserve"> der Standardkosten pro Betreuungsstunde</t>
    </r>
  </si>
  <si>
    <t xml:space="preserve">Effet à répercuter sur les tarifs de la rentrée 2016/2017 (différence entre la contribution à 5.5 % et la contribution à 3.6 %)
Betrag, der ab Schulbeginn 2016/17 von den Tarifen abzuziehen ist (Differenz Beitrag à 5,5 % und Beitrag à 3,6 %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</si>
</sst>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fr.&quot;\ #,##0.00;&quot;fr.&quot;\ \-#,##0.00"/>
    <numFmt numFmtId="164" formatCode="&quot;fr.&quot;\ #,##0.00;&quot;fr.&quot;\ \-#,##0.00;&quot;-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64" fontId="0" fillId="0" borderId="2" xfId="0" applyNumberFormat="1" applyBorder="1"/>
    <xf numFmtId="164" fontId="0" fillId="2" borderId="2" xfId="0" applyNumberFormat="1" applyFill="1" applyBorder="1"/>
    <xf numFmtId="0" fontId="0" fillId="2" borderId="2" xfId="0" applyFill="1" applyBorder="1"/>
    <xf numFmtId="0" fontId="1" fillId="3" borderId="1" xfId="0" applyFont="1" applyFill="1" applyBorder="1"/>
    <xf numFmtId="0" fontId="1" fillId="2" borderId="3" xfId="0" applyFont="1" applyFill="1" applyBorder="1" applyAlignment="1">
      <alignment wrapText="1"/>
    </xf>
    <xf numFmtId="7" fontId="1" fillId="2" borderId="3" xfId="0" applyNumberFormat="1" applyFont="1" applyFill="1" applyBorder="1" applyAlignment="1">
      <alignment vertical="center"/>
    </xf>
    <xf numFmtId="0" fontId="0" fillId="0" borderId="2" xfId="0" applyFill="1" applyBorder="1"/>
    <xf numFmtId="164" fontId="0" fillId="0" borderId="2" xfId="0" applyNumberFormat="1" applyFill="1" applyBorder="1"/>
    <xf numFmtId="164" fontId="0" fillId="0" borderId="0" xfId="0" applyNumberFormat="1" applyFill="1" applyBorder="1"/>
    <xf numFmtId="0" fontId="4" fillId="0" borderId="0" xfId="0" applyFont="1" applyFill="1" applyBorder="1"/>
    <xf numFmtId="0" fontId="1" fillId="4" borderId="1" xfId="0" applyFont="1" applyFill="1" applyBorder="1"/>
    <xf numFmtId="0" fontId="0" fillId="0" borderId="0" xfId="0" applyFill="1" applyAlignment="1">
      <alignment wrapText="1"/>
    </xf>
    <xf numFmtId="0" fontId="0" fillId="0" borderId="2" xfId="0" applyBorder="1" applyAlignment="1">
      <alignment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10" workbookViewId="0">
      <selection activeCell="B24" sqref="B24"/>
    </sheetView>
  </sheetViews>
  <sheetFormatPr baseColWidth="10" defaultRowHeight="15" x14ac:dyDescent="0.25"/>
  <cols>
    <col min="1" max="1" width="39.42578125" bestFit="1" customWidth="1"/>
    <col min="2" max="2" width="18.85546875" customWidth="1"/>
    <col min="3" max="3" width="21.140625" customWidth="1"/>
    <col min="4" max="4" width="19.5703125" customWidth="1"/>
  </cols>
  <sheetData>
    <row r="1" spans="1:4" s="2" customFormat="1" ht="19.5" customHeight="1" thickBot="1" x14ac:dyDescent="0.3">
      <c r="A1" s="2" t="s">
        <v>0</v>
      </c>
      <c r="B1" s="3" t="s">
        <v>8</v>
      </c>
      <c r="C1" s="3" t="s">
        <v>9</v>
      </c>
      <c r="D1" s="3" t="s">
        <v>10</v>
      </c>
    </row>
    <row r="2" spans="1:4" ht="30.75" thickBot="1" x14ac:dyDescent="0.3">
      <c r="A2" s="15" t="s">
        <v>7</v>
      </c>
      <c r="B2" s="7">
        <v>1</v>
      </c>
      <c r="C2" s="14">
        <v>1</v>
      </c>
      <c r="D2" s="14">
        <v>1</v>
      </c>
    </row>
    <row r="4" spans="1:4" x14ac:dyDescent="0.25">
      <c r="A4" s="1" t="s">
        <v>1</v>
      </c>
    </row>
    <row r="5" spans="1:4" ht="45" x14ac:dyDescent="0.25">
      <c r="A5" s="16" t="s">
        <v>11</v>
      </c>
      <c r="B5" s="4">
        <f>B$2*0.837</f>
        <v>0.83699999999999997</v>
      </c>
      <c r="C5" s="4">
        <f>C$2*0.837</f>
        <v>0.83699999999999997</v>
      </c>
      <c r="D5" s="4">
        <f>D$2*0.796</f>
        <v>0.79600000000000004</v>
      </c>
    </row>
    <row r="6" spans="1:4" ht="45" x14ac:dyDescent="0.25">
      <c r="A6" s="16" t="s">
        <v>12</v>
      </c>
      <c r="B6" s="4">
        <f>B5*0.36</f>
        <v>0.30131999999999998</v>
      </c>
      <c r="C6" s="4">
        <f>C5*0.36</f>
        <v>0.30131999999999998</v>
      </c>
      <c r="D6" s="4">
        <f>D5*0.36</f>
        <v>0.28655999999999998</v>
      </c>
    </row>
    <row r="7" spans="1:4" x14ac:dyDescent="0.25">
      <c r="A7" s="6" t="s">
        <v>4</v>
      </c>
      <c r="B7" s="5">
        <f>ROUND(SUM(B5:B6)*20,0.1)/20</f>
        <v>1.1499999999999999</v>
      </c>
      <c r="C7" s="5">
        <f t="shared" ref="C7:D7" si="0">ROUND(SUM(C5:C6)*20,0.1)/20</f>
        <v>1.1499999999999999</v>
      </c>
      <c r="D7" s="5">
        <f t="shared" si="0"/>
        <v>1.1000000000000001</v>
      </c>
    </row>
    <row r="9" spans="1:4" x14ac:dyDescent="0.25">
      <c r="A9" s="1" t="s">
        <v>2</v>
      </c>
    </row>
    <row r="10" spans="1:4" ht="45" x14ac:dyDescent="0.25">
      <c r="A10" s="16" t="s">
        <v>11</v>
      </c>
      <c r="B10" s="4">
        <f>B$2*0.837</f>
        <v>0.83699999999999997</v>
      </c>
      <c r="C10" s="4">
        <f>C$2*0.837</f>
        <v>0.83699999999999997</v>
      </c>
      <c r="D10" s="4">
        <f>D$2*0.796</f>
        <v>0.79600000000000004</v>
      </c>
    </row>
    <row r="11" spans="1:4" ht="45" x14ac:dyDescent="0.25">
      <c r="A11" s="16" t="s">
        <v>13</v>
      </c>
      <c r="B11" s="4">
        <f>B10*0.4</f>
        <v>0.33479999999999999</v>
      </c>
      <c r="C11" s="4">
        <f>C10*0.4</f>
        <v>0.33479999999999999</v>
      </c>
      <c r="D11" s="4">
        <f>D10*0.4</f>
        <v>0.31840000000000002</v>
      </c>
    </row>
    <row r="12" spans="1:4" x14ac:dyDescent="0.25">
      <c r="A12" s="10" t="s">
        <v>4</v>
      </c>
      <c r="B12" s="11">
        <f>ROUND(SUM(B10:B11)*20,0.1)/20</f>
        <v>1.1499999999999999</v>
      </c>
      <c r="C12" s="11">
        <f t="shared" ref="C12" si="1">ROUND(SUM(C10:C11)*20,0.1)/20</f>
        <v>1.1499999999999999</v>
      </c>
      <c r="D12" s="11">
        <f t="shared" ref="D12" si="2">ROUND(SUM(D10:D11)*20,0.1)/20</f>
        <v>1.1000000000000001</v>
      </c>
    </row>
    <row r="13" spans="1:4" x14ac:dyDescent="0.25">
      <c r="A13" s="13" t="s">
        <v>5</v>
      </c>
      <c r="B13" s="12"/>
      <c r="C13" s="12"/>
      <c r="D13" s="12"/>
    </row>
    <row r="15" spans="1:4" x14ac:dyDescent="0.25">
      <c r="A15" s="1" t="s">
        <v>3</v>
      </c>
    </row>
    <row r="16" spans="1:4" ht="45" x14ac:dyDescent="0.25">
      <c r="A16" s="16" t="s">
        <v>11</v>
      </c>
      <c r="B16" s="4">
        <f>B$2*0.837</f>
        <v>0.83699999999999997</v>
      </c>
      <c r="C16" s="4">
        <f>C$2*0.837</f>
        <v>0.83699999999999997</v>
      </c>
      <c r="D16" s="4">
        <f>D$2*0.796</f>
        <v>0.79600000000000004</v>
      </c>
    </row>
    <row r="17" spans="1:4" ht="45" x14ac:dyDescent="0.25">
      <c r="A17" s="16" t="s">
        <v>14</v>
      </c>
      <c r="B17" s="4">
        <f>B16*0.55</f>
        <v>0.46035000000000004</v>
      </c>
      <c r="C17" s="4">
        <f>C16*0.55</f>
        <v>0.46035000000000004</v>
      </c>
      <c r="D17" s="4">
        <f>D16*0.55</f>
        <v>0.43780000000000008</v>
      </c>
    </row>
    <row r="18" spans="1:4" x14ac:dyDescent="0.25">
      <c r="A18" s="6" t="s">
        <v>4</v>
      </c>
      <c r="B18" s="5">
        <f>ROUND(SUM(B16:B17)*20,0.1)/20</f>
        <v>1.3</v>
      </c>
      <c r="C18" s="5">
        <f t="shared" ref="C18" si="3">ROUND(SUM(C16:C17)*20,0.1)/20</f>
        <v>1.3</v>
      </c>
      <c r="D18" s="5">
        <f t="shared" ref="D18" si="4">ROUND(SUM(D16:D17)*20,0.1)/20</f>
        <v>1.25</v>
      </c>
    </row>
    <row r="20" spans="1:4" ht="58.5" customHeight="1" x14ac:dyDescent="0.25">
      <c r="A20" s="17" t="s">
        <v>6</v>
      </c>
      <c r="B20" s="17"/>
      <c r="C20" s="17"/>
      <c r="D20" s="17"/>
    </row>
    <row r="21" spans="1:4" ht="105" x14ac:dyDescent="0.25">
      <c r="A21" s="8" t="s">
        <v>15</v>
      </c>
      <c r="B21" s="9">
        <f>B7-B18</f>
        <v>-0.15000000000000013</v>
      </c>
      <c r="C21" s="9">
        <f t="shared" ref="C21:D21" si="5">C7-C18</f>
        <v>-0.15000000000000013</v>
      </c>
      <c r="D21" s="9">
        <f t="shared" si="5"/>
        <v>-0.14999999999999991</v>
      </c>
    </row>
  </sheetData>
  <mergeCells count="1">
    <mergeCell ref="A20:D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Etat de Fribourg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 Nicole</dc:creator>
  <cp:lastModifiedBy>Piccione Jessica</cp:lastModifiedBy>
  <cp:lastPrinted>2016-06-02T17:07:05Z</cp:lastPrinted>
  <dcterms:created xsi:type="dcterms:W3CDTF">2016-06-02T16:32:28Z</dcterms:created>
  <dcterms:modified xsi:type="dcterms:W3CDTF">2016-06-09T15:00:54Z</dcterms:modified>
</cp:coreProperties>
</file>